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mc:AlternateContent xmlns:mc="http://schemas.openxmlformats.org/markup-compatibility/2006">
    <mc:Choice Requires="x15">
      <x15ac:absPath xmlns:x15ac="http://schemas.microsoft.com/office/spreadsheetml/2010/11/ac" url="C:\Users\edaug\OneDrive\Documents\Documents\LUMEN\TAP Resources\"/>
    </mc:Choice>
  </mc:AlternateContent>
  <xr:revisionPtr revIDLastSave="28" documentId="6_{44E3C123-5634-4D50-9F8A-C6D144449D8C}" xr6:coauthVersionLast="36" xr6:coauthVersionMax="36" xr10:uidLastSave="{CF94B8CC-7750-483A-80FA-A9BDA463070A}"/>
  <bookViews>
    <workbookView xWindow="0" yWindow="0" windowWidth="22400" windowHeight="9720" activeTab="5" xr2:uid="{00000000-000D-0000-FFFF-FFFF00000000}"/>
  </bookViews>
  <sheets>
    <sheet name="Sheet1" sheetId="8" r:id="rId1"/>
    <sheet name="Instruction" sheetId="7" r:id="rId2"/>
    <sheet name="Assessment" sheetId="2" r:id="rId3"/>
    <sheet name="Dashboard" sheetId="3" r:id="rId4"/>
    <sheet name="Executive Report" sheetId="1" r:id="rId5"/>
    <sheet name="Archetype Definition" sheetId="6" r:id="rId6"/>
    <sheet name="NarrativeData" sheetId="4" state="hidden" r:id="rId7"/>
  </sheets>
  <calcPr calcId="191029"/>
</workbook>
</file>

<file path=xl/calcChain.xml><?xml version="1.0" encoding="utf-8"?>
<calcChain xmlns="http://schemas.openxmlformats.org/spreadsheetml/2006/main">
  <c r="B11" i="3" l="1"/>
  <c r="B10" i="3"/>
  <c r="B9" i="3"/>
  <c r="B8" i="3"/>
  <c r="B7" i="3"/>
  <c r="B6" i="3"/>
  <c r="B5" i="3"/>
  <c r="B4" i="3"/>
  <c r="E6" i="3" l="1"/>
  <c r="E5" i="3"/>
  <c r="B12" i="1" s="1"/>
  <c r="E7" i="3"/>
  <c r="B14" i="1" l="1"/>
  <c r="H12" i="3"/>
  <c r="A32" i="1" s="1"/>
  <c r="B13" i="1"/>
  <c r="H9" i="3"/>
  <c r="A24" i="1" s="1"/>
  <c r="H6" i="3"/>
  <c r="A18" i="1" s="1"/>
</calcChain>
</file>

<file path=xl/sharedStrings.xml><?xml version="1.0" encoding="utf-8"?>
<sst xmlns="http://schemas.openxmlformats.org/spreadsheetml/2006/main" count="236" uniqueCount="177">
  <si>
    <t>LLAI Executive Leadership Report</t>
  </si>
  <si>
    <t>Participant Name:</t>
  </si>
  <si>
    <t>Organization:</t>
  </si>
  <si>
    <t>Role/Position:</t>
  </si>
  <si>
    <t>Assessment Date:</t>
  </si>
  <si>
    <t>Leadership Archetype Summary</t>
  </si>
  <si>
    <t>Primary Archetype</t>
  </si>
  <si>
    <t>Secondary Archetype</t>
  </si>
  <si>
    <t>Developmental Archetype</t>
  </si>
  <si>
    <t>Executive Narrative Summary</t>
  </si>
  <si>
    <t>Archetype</t>
  </si>
  <si>
    <t>Statement</t>
  </si>
  <si>
    <t>Score (1-7)</t>
  </si>
  <si>
    <t>Visionary</t>
  </si>
  <si>
    <t>I naturally think about the future more than the present.</t>
  </si>
  <si>
    <t>I frequently challenge existing systems.</t>
  </si>
  <si>
    <t>I am energized by innovation and possibility.</t>
  </si>
  <si>
    <t>I often see opportunities others miss.</t>
  </si>
  <si>
    <t>I enjoy creating new directions and ideas.</t>
  </si>
  <si>
    <t>People describe me as strategic.</t>
  </si>
  <si>
    <t>I become frustrated when organizations resist change.</t>
  </si>
  <si>
    <t>Stabilizer</t>
  </si>
  <si>
    <t>I value consistency and reliability.</t>
  </si>
  <si>
    <t>I naturally create structure and order.</t>
  </si>
  <si>
    <t>People rely on me during uncertainty.</t>
  </si>
  <si>
    <t>I focus heavily on accountability.</t>
  </si>
  <si>
    <t>I believe strong systems are essential.</t>
  </si>
  <si>
    <t>I remain calm under pressure.</t>
  </si>
  <si>
    <t>I become uncomfortable when organizations move too fast.</t>
  </si>
  <si>
    <t>Executor</t>
  </si>
  <si>
    <t>I focus strongly on outcomes and results.</t>
  </si>
  <si>
    <t>I move quickly from planning to action.</t>
  </si>
  <si>
    <t>I become frustrated with weak follow-through.</t>
  </si>
  <si>
    <t>I hold people accountable for performance.</t>
  </si>
  <si>
    <t>I thrive in high-performance environments.</t>
  </si>
  <si>
    <t>I prefer action over excessive discussion.</t>
  </si>
  <si>
    <t>I am motivated by measurable progress.</t>
  </si>
  <si>
    <t>Connector</t>
  </si>
  <si>
    <t>Relationships are central to leadership.</t>
  </si>
  <si>
    <t>I naturally build trust with others.</t>
  </si>
  <si>
    <t>People seek my support and guidance.</t>
  </si>
  <si>
    <t>I pay attention to morale and dynamics.</t>
  </si>
  <si>
    <t>I value collaboration over competition.</t>
  </si>
  <si>
    <t>I create inclusive environments.</t>
  </si>
  <si>
    <t>I am highly aware of emotional dynamics.</t>
  </si>
  <si>
    <t>Builder</t>
  </si>
  <si>
    <t>I think about long-term sustainability.</t>
  </si>
  <si>
    <t>I enjoy building systems and structures.</t>
  </si>
  <si>
    <t>I ask whether systems can scale.</t>
  </si>
  <si>
    <t>I focus on organizational capacity.</t>
  </si>
  <si>
    <t>I prefer systems over dependency on individuals.</t>
  </si>
  <si>
    <t>I think beyond immediate outcomes.</t>
  </si>
  <si>
    <t>I enjoy institutional development.</t>
  </si>
  <si>
    <t>Protector</t>
  </si>
  <si>
    <t>I value integrity and ethical leadership.</t>
  </si>
  <si>
    <t>I speak up when values are compromised.</t>
  </si>
  <si>
    <t>I protect people and culture.</t>
  </si>
  <si>
    <t>I focus on fairness and accountability.</t>
  </si>
  <si>
    <t>Trust is central to leadership.</t>
  </si>
  <si>
    <t>I dislike when performance overrides ethics.</t>
  </si>
  <si>
    <t>I see leadership as stewardship.</t>
  </si>
  <si>
    <t>Catalyst</t>
  </si>
  <si>
    <t>I push for movement and change.</t>
  </si>
  <si>
    <t>I become frustrated with stagnation.</t>
  </si>
  <si>
    <t>I energize people around initiatives.</t>
  </si>
  <si>
    <t>I challenge comfort zones.</t>
  </si>
  <si>
    <t>I prefer momentum over excessive caution.</t>
  </si>
  <si>
    <t>I mobilize people toward action.</t>
  </si>
  <si>
    <t>I create urgency around improvement.</t>
  </si>
  <si>
    <t>Emerging Leader</t>
  </si>
  <si>
    <t>I actively seek leadership growth.</t>
  </si>
  <si>
    <t>I am open to coaching and feedback.</t>
  </si>
  <si>
    <t>I reflect on leadership strengths and gaps.</t>
  </si>
  <si>
    <t>I am still developing my leadership identity.</t>
  </si>
  <si>
    <t>I adapt quickly to leadership challenges.</t>
  </si>
  <si>
    <t>I pursue intentional growth.</t>
  </si>
  <si>
    <t>I believe my leadership potential is still developing.</t>
  </si>
  <si>
    <t>LLAI Leadership Dashboard</t>
  </si>
  <si>
    <t>Average Score</t>
  </si>
  <si>
    <t>Leadership Profile</t>
  </si>
  <si>
    <t>Automated Narrative Interpretation</t>
  </si>
  <si>
    <t>Primary Archetype Interpretation</t>
  </si>
  <si>
    <t>Secondary Archetype Interpretation</t>
  </si>
  <si>
    <t>Development Guidance</t>
  </si>
  <si>
    <t>Narrative</t>
  </si>
  <si>
    <t>Future-oriented and innovative leader focused on transformation and strategic possibility.</t>
  </si>
  <si>
    <t>Creates consistency, structure, reliability, and operational steadiness.</t>
  </si>
  <si>
    <t>Results-driven leader focused on accountability, delivery, and measurable progress.</t>
  </si>
  <si>
    <t>Builds trust, collaboration, inclusion, and strong relational culture.</t>
  </si>
  <si>
    <t>Focuses on systems, sustainability, scalability, and institutional strength.</t>
  </si>
  <si>
    <t>Safeguards ethics, values, trust, people, and organizational integrity.</t>
  </si>
  <si>
    <t>Activates momentum, urgency, transformation, and organizational movement.</t>
  </si>
  <si>
    <t>Demonstrates adaptability, growth orientation, and developmental potential.</t>
  </si>
  <si>
    <t>1. The Visionary - V</t>
  </si>
  <si>
    <t>2. The Stabilizer - S</t>
  </si>
  <si>
    <t>Core Identity</t>
  </si>
  <si>
    <t>The Stabilizer creates order, consistency, reliability and trust within systems. They provide grounding during uncertainty and ensure organizations remain functional, disciplined, and sustainable.</t>
  </si>
  <si>
    <t>3. The Executor - E</t>
  </si>
  <si>
    <t>4. The Connector - C</t>
  </si>
  <si>
    <t>The Executor turns ideas into action. They are driven by achievement, implementation, measurable outcomes and delivery. They thrive in environments requiring momentum, accountability and results.</t>
  </si>
  <si>
    <t>The Connector builds relationships, trust, collaboration and social cohesion. They understand that leadership influence often flows through relationships, networks, empathy and emotional intelligence.</t>
  </si>
  <si>
    <t>5. The Builder - B</t>
  </si>
  <si>
    <t>6. The Protector - P</t>
  </si>
  <si>
    <t>7. The Catalyst - Ct</t>
  </si>
  <si>
    <t>8. The Emerging Leader - EL</t>
  </si>
  <si>
    <t>LLAI Leadership Alignment Index</t>
  </si>
  <si>
    <t>Instructions</t>
  </si>
  <si>
    <t>1. Complete the assessment by entering scores from 1–7 for each statement.</t>
  </si>
  <si>
    <t>2. Scores are automatically calculated for each archetype.</t>
  </si>
  <si>
    <t>3. Review your radar chart and leadership profile outputs.</t>
  </si>
  <si>
    <t>4. Identify your Primary, Secondary, and Developmental archetypes.</t>
  </si>
  <si>
    <t>Scoring Scale</t>
  </si>
  <si>
    <t>1 = Strongly Disagree</t>
  </si>
  <si>
    <t>2 = Disagree</t>
  </si>
  <si>
    <t>3 = Slightly Disagree</t>
  </si>
  <si>
    <t>4 = Neutral</t>
  </si>
  <si>
    <t>5 = Slightly Agree</t>
  </si>
  <si>
    <t>6 = Agree</t>
  </si>
  <si>
    <t>7 = Strongly Agree</t>
  </si>
  <si>
    <t>Developmental Guidance</t>
  </si>
  <si>
    <t>The LUMEN Leadership Alignment Index (LLAI)</t>
  </si>
  <si>
    <t>LLAI Leadership Archetype Profiles &amp; Scoring Rubric</t>
  </si>
  <si>
    <t>Introduction</t>
  </si>
  <si>
    <t>The LUMEN Leadership Alignment Index (LLAI) is designed to help leaders understand not only how they lead, but why they lead the way they do. The purpose of the archetype model is not to place leaders into rigid categories, but to identify dominant leadership tendencies that influence decision-making, communication, strategic orientation, emotional responses, execution capacity, and relational impact.</t>
  </si>
  <si>
    <t>Within complex organizations, leaders rarely embody a single archetype in isolation. Most operate from a primary archetype supported by one or two secondary archetypes. Under pressure, however, leaders often revert to their dominant orientation. Understanding these patterns allows organizations to strengthen leadership effectiveness, succession planning, team composition, culture alignment, and executive development.</t>
  </si>
  <si>
    <t>The LLAI archetype system therefore serves four primary functions:</t>
  </si>
  <si>
    <t>1. Increase self-awareness among leaders.</t>
  </si>
  <si>
    <t>2. Improve leadership-team balance and complementarity.</t>
  </si>
  <si>
    <t>3. Identify developmental gaps and leadership risks.</t>
  </si>
  <si>
    <t>4. Guide targeted coaching and organizational development.</t>
  </si>
  <si>
    <t>The archetypes are measured through a combination of:</t>
  </si>
  <si>
    <t xml:space="preserve">  &gt;  Behavioral indicators</t>
  </si>
  <si>
    <t xml:space="preserve">  &gt;  Decision-making tendencies</t>
  </si>
  <si>
    <t xml:space="preserve">  &gt;  Communication patterns</t>
  </si>
  <si>
    <t xml:space="preserve">  &gt;  Motivational drivers</t>
  </si>
  <si>
    <t xml:space="preserve">  &gt;  Stress responses</t>
  </si>
  <si>
    <t xml:space="preserve">  &gt;  Team impact</t>
  </si>
  <si>
    <t xml:space="preserve">  &gt;  Strategic orientation</t>
  </si>
  <si>
    <t xml:space="preserve">  &gt;  Leadership outcomes</t>
  </si>
  <si>
    <t xml:space="preserve">The Visionary sees what others cannot yet see. They are future-oriented leaders driven by possibility, innovation, transformation and long-range thinking. They thrive in environments requiring reinvention, strategic repositioning and organizational imagination.
</t>
  </si>
  <si>
    <t>Defining Characteristics</t>
  </si>
  <si>
    <t>Potential Blind Spots</t>
  </si>
  <si>
    <t>Under Stress</t>
  </si>
  <si>
    <t xml:space="preserve">High Level Traits </t>
  </si>
  <si>
    <t xml:space="preserve">Strategic Thinker.  Innovative &amp; Imaginative.  Confortable with Ambiguity. Big-picture Oriented.  Future-focused. Highly Intuitive.  Inspires Possibility. Challenges Conventional Thinking. </t>
  </si>
  <si>
    <t xml:space="preserve">Typical Strengths </t>
  </si>
  <si>
    <t xml:space="preserve">Creates compelling direction.  Sports opportunities early. Motivates through purpose and possibility. Encourages innovation &amp; experiementation. Expands organizational ambition. </t>
  </si>
  <si>
    <t>Can overlook operational realities.  May lose patience with details.  Can appear disconnected from implementation. Sometimes overestimates organizational readiness.</t>
  </si>
  <si>
    <t>Action-oriented.  Highly disciplined.  Results-driven.  Decisive.  Efficient.  Focused.  Accountable.  Performance-centered</t>
  </si>
  <si>
    <t>Delivers outcomes consistently.  Creates momentum and execution discipline.  Maintains accountability.  Solves problems quickly.  Keeps teams focused on priorities</t>
  </si>
  <si>
    <t>Can prioritize outcomes over people.  May become impatient with reflection or process.  Risks burnout culture.  Can undervalue emotional dynamics.</t>
  </si>
  <si>
    <t>Becomes overly task-focused.  Micromanages performance.  Pushes excessively for speed and output.  Reduces tolerance for mistakes.</t>
  </si>
  <si>
    <t>Energetic and persuasive.  Bold and action-oriented.  Change-driven.  Dynamic and influential.  Challenging and disruptive.  Courageous and outspoken.  Momentum-focused.  Highly activating presence.</t>
  </si>
  <si>
    <t xml:space="preserve">Mobilizes people quickly.  Creates urgency and movement.  Challenges complacency directly.  Accelerates organizational transformation.  Energizes teams around change initiatives.  Pushes systems beyond inertia. </t>
  </si>
  <si>
    <t>Can create instability through constant disruption.  May exhaust teams emotionally and operationally.  Risks prioritizing speed over sustainability.  Can unintentionally create change fatigue.  Sometimes undervalues reflection and consolidation.</t>
  </si>
  <si>
    <t xml:space="preserve">Pushes harder and faster.  Escalates pressure and urgency.  Becomes impatient with resistance.  Intensifies demands on teams. </t>
  </si>
  <si>
    <t>Reliable.  Structured.  Consistent.  Process-oriented.  Calm under pressure.  Operationally disciplined.  Dependable.  Steadying influence.</t>
  </si>
  <si>
    <t>Maintains organizational continuity.  Strengthens systems and governance.  Creates predictability and trust.  Ensures quality and accountability.  Reduces chaos and fragmentation.</t>
  </si>
  <si>
    <t>Resistant to rapid change.  May overvalue process over innovation.  Can unintentionally suppress experimentation.  Sometimes perceived as rigid.</t>
  </si>
  <si>
    <t>Becomes overly controlling.  Relies heavily on rules and procedures.  Avoids risk and uncertainty.  May slow decision-making excessively.</t>
  </si>
  <si>
    <t xml:space="preserve">Becomes overly abstract. Shifts constantly to new ideas.  Frustrated by bureaucracy and slow progress.  May disengage from operational demands. </t>
  </si>
  <si>
    <t>Relational.  Collaborative.  Empathetic.  Emotionally intelligent.  Inclusive.  Diplomatic.  Trust-building.  Community-oriented.</t>
  </si>
  <si>
    <t xml:space="preserve">Builds strong teams and partnerships.  Creates psychologically safe environments.  Navigates interpersonal dynamics effectively.  Strengthens organizational culture.  Facilitates collaboration across silos.  </t>
  </si>
  <si>
    <t>Avoids conflict excessively.  Can over-prioritize harmony.  May struggle with hard decisions.  Sometimes delays accountability conversations.</t>
  </si>
  <si>
    <t>Becomes overly accommodating.  Avoids confrontation.  Absorbs emotional burdens of others.  Struggles to maintain boundaries.</t>
  </si>
  <si>
    <t xml:space="preserve">Ethical and principled.  Loyal and dependable.  Mission-driven.  Courageous under pressure.  Duty-oriented.  Trust-centered.  Protective of people and culture.  Values-based decision-maker. </t>
  </si>
  <si>
    <t xml:space="preserve">Upholds organizational integrity.  Protects institutional credibility.  Advocates for fairness and accountability.  Maintains ethical standards under pressure.  Safeguards culture and mission alignment.  Creates trust through principled leadership.  </t>
  </si>
  <si>
    <t>Can become overly cautious or resistant to disruption.  May struggle to distinguish loyalty from preservation.  Sometimes perceived as overly critical or defensive.  Risks slowing innovation in the name of protection.  Can become gatekeeping-oriented.</t>
  </si>
  <si>
    <t xml:space="preserve">Intensifies oversight and control.  Becomes defensive of existing systems or people.  Struggles to trust uncertain change.  Focuses heavily on risk mitigation. </t>
  </si>
  <si>
    <t xml:space="preserve">Curious and reflective.  Growth-oriented.  Adaptive and learning-focused.  Increasingly self-aware.  Open to coaching and feedback.  Developing confidence.  Motivated by development and contribution.  Identity-forming.  </t>
  </si>
  <si>
    <t>Highly coachable and adaptable.  Learns quickly from experience.  Open to new perspectives and growth.  Demonstrates increasing initiative.  Brings fresh thinking and energy.  Shows visible developmental potential</t>
  </si>
  <si>
    <t xml:space="preserve">Inconsistent confidence and decision-making.  Easily influenced by stronger personalities.  Limited leadership experience.  May struggle with boundaries and authority.  Sometimes overthinks leadership decisions. </t>
  </si>
  <si>
    <t>Withdraws or hesitates.  Seeks excessive reassurance or validation.  Avoids difficult leadership conversations.  Becomes overly self-critical.</t>
  </si>
  <si>
    <t xml:space="preserve">The Emerging Leader represents leadership in formation. They are individuals with visible leadership potential who are actively developing identity, confidence, judgment, influence and maturity.  This archetype is not defined by hierarchy or title. It is defined by trajectory.It is especially important because it recognizes that leadership is developmental, not fixed.  </t>
  </si>
  <si>
    <t>The Catalyst ignites movement. They challenge stagnation, disrupt complacency and accelerate transformation. Catalysts are often the emotional and strategic spark behind organizational momentum.  Where others may tolerate inertia, the Catalyst feels compelled to act.</t>
  </si>
  <si>
    <t>The Protector safeguards what matters most. They defend organizational values, people, culture, ethics, trust and institutional integrity.  In environments where performance pressure can compromise humanity or mission, the Protector acts as a stabilizing moral force.  Their leadership is grounded in stewardship.</t>
  </si>
  <si>
    <t>The Builder is the architect of sustainability. While others may focus on vision, momentum, or relationships, the Builder focuses on creating structures that endure. They are deeply concerned with scalability, institutional strength, systems integration and long-term organizational capability.  Builders think beyond immediate wins.  They are often the leaders who transform ideas into institutions.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</si>
</sst>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scheme val="minor"/>
    </font>
    <font>
      <b/>
      <sz val="18"/>
      <name val="Calibri"/>
    </font>
    <font>
      <b/>
      <sz val="11"/>
      <name val="Calibri"/>
    </font>
    <font>
      <b/>
      <sz val="13"/>
      <name val="Calibri"/>
    </font>
    <font>
      <b/>
      <sz val="11"/>
      <color rgb="FFFFFFFF"/>
      <name val="Calibri"/>
    </font>
    <font>
      <b/>
      <sz val="24"/>
      <color theme="1"/>
      <name val="Times New Roman"/>
      <family val="1"/>
    </font>
    <font>
      <b/>
      <sz val="18"/>
      <color theme="1"/>
      <name val="Times New Roman"/>
      <family val="1"/>
    </font>
    <font>
      <sz val="12"/>
      <color theme="1"/>
      <name val="Times New Roman"/>
      <family val="1"/>
    </font>
    <font>
      <b/>
      <sz val="16"/>
      <name val="Calibri"/>
    </font>
    <font>
      <b/>
      <sz val="14"/>
      <color theme="1"/>
      <name val="Calibri"/>
      <family val="2"/>
      <scheme val="minor"/>
    </font>
    <font>
      <b/>
      <sz val="12"/>
      <color theme="1"/>
      <name val="Times New Roman"/>
      <family val="1"/>
    </font>
    <font>
      <b/>
      <i/>
      <sz val="12"/>
      <color theme="1"/>
      <name val="Times New Roman"/>
      <family val="1"/>
    </font>
    <font>
      <b/>
      <i/>
      <sz val="11"/>
      <color theme="1"/>
      <name val="Calibri"/>
      <family val="2"/>
      <scheme val="minor"/>
    </font>
    <font>
      <b/>
      <sz val="14"/>
      <color theme="1"/>
      <name val="Times New Roman"/>
      <family val="1"/>
    </font>
    <font>
      <sz val="13.5"/>
      <color theme="1"/>
      <name val="Times New Roman"/>
      <family val="1"/>
    </font>
    <font>
      <sz val="16"/>
      <color theme="1"/>
      <name val="Times New Roman"/>
      <family val="1"/>
    </font>
  </fonts>
  <fills count="13">
    <fill>
      <patternFill patternType="none"/>
    </fill>
    <fill>
      <patternFill patternType="gray125"/>
    </fill>
    <fill>
      <patternFill patternType="solid">
        <fgColor rgb="FF1F3A5F"/>
        <bgColor rgb="FF1F3A5F"/>
      </patternFill>
    </fill>
    <fill>
      <patternFill patternType="solid">
        <fgColor rgb="FFC8A96B"/>
        <bgColor rgb="FFC8A96B"/>
      </patternFill>
    </fill>
    <fill>
      <patternFill patternType="solid">
        <fgColor theme="6" tint="0.79998168889431442"/>
        <bgColor indexed="64"/>
      </patternFill>
    </fill>
    <fill>
      <patternFill patternType="solid">
        <fgColor theme="4" tint="0.79998168889431442"/>
        <bgColor indexed="64"/>
      </patternFill>
    </fill>
    <fill>
      <patternFill patternType="solid">
        <fgColor theme="0"/>
        <bgColor indexed="64"/>
      </patternFill>
    </fill>
    <fill>
      <patternFill patternType="solid">
        <fgColor theme="8" tint="0.79998168889431442"/>
        <bgColor indexed="64"/>
      </patternFill>
    </fill>
    <fill>
      <patternFill patternType="solid">
        <fgColor theme="0" tint="-4.9989318521683403E-2"/>
        <bgColor indexed="64"/>
      </patternFill>
    </fill>
    <fill>
      <patternFill patternType="solid">
        <fgColor rgb="FFFFFFCC"/>
        <bgColor indexed="64"/>
      </patternFill>
    </fill>
    <fill>
      <patternFill patternType="solid">
        <fgColor rgb="FFF0E1FF"/>
        <bgColor indexed="64"/>
      </patternFill>
    </fill>
    <fill>
      <patternFill patternType="solid">
        <fgColor rgb="FF8BD8FF"/>
        <bgColor indexed="64"/>
      </patternFill>
    </fill>
    <fill>
      <patternFill patternType="solid">
        <fgColor rgb="FFA4C2F2"/>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138">
    <xf numFmtId="0" fontId="0" fillId="0" borderId="0" xfId="0"/>
    <xf numFmtId="0" fontId="2" fillId="0" borderId="0" xfId="0" applyFont="1"/>
    <xf numFmtId="0" fontId="3" fillId="0" borderId="0" xfId="0" applyFont="1"/>
    <xf numFmtId="0" fontId="4" fillId="2" borderId="0" xfId="0" applyFont="1" applyFill="1"/>
    <xf numFmtId="0" fontId="1" fillId="0" borderId="0" xfId="0" applyFont="1"/>
    <xf numFmtId="0" fontId="2" fillId="3" borderId="0" xfId="0" applyFont="1" applyFill="1"/>
    <xf numFmtId="0" fontId="0" fillId="0" borderId="0" xfId="0"/>
    <xf numFmtId="0" fontId="5" fillId="0" borderId="1" xfId="0" applyFont="1" applyBorder="1" applyAlignment="1">
      <alignment vertical="center"/>
    </xf>
    <xf numFmtId="0" fontId="6" fillId="0" borderId="1" xfId="0" applyFont="1" applyBorder="1" applyAlignment="1">
      <alignment vertical="center"/>
    </xf>
    <xf numFmtId="0" fontId="7" fillId="0" borderId="1" xfId="0" applyFont="1" applyBorder="1" applyAlignment="1">
      <alignment horizontal="left" vertical="center" wrapText="1"/>
    </xf>
    <xf numFmtId="0" fontId="7" fillId="0" borderId="1" xfId="0" applyFont="1" applyBorder="1" applyAlignment="1">
      <alignment vertical="center" wrapText="1"/>
    </xf>
    <xf numFmtId="0" fontId="0" fillId="0" borderId="0" xfId="0" applyAlignment="1">
      <alignment wrapText="1"/>
    </xf>
    <xf numFmtId="0" fontId="0" fillId="0" borderId="1" xfId="0" applyBorder="1"/>
    <xf numFmtId="0" fontId="0" fillId="0" borderId="0" xfId="0"/>
    <xf numFmtId="0" fontId="0" fillId="0" borderId="0" xfId="0"/>
    <xf numFmtId="0" fontId="8" fillId="0" borderId="0" xfId="0" applyFont="1"/>
    <xf numFmtId="0" fontId="9" fillId="0" borderId="0" xfId="0" applyFont="1"/>
    <xf numFmtId="0" fontId="0" fillId="0" borderId="0" xfId="0" applyAlignment="1">
      <alignment vertical="top"/>
    </xf>
    <xf numFmtId="0" fontId="0" fillId="0" borderId="0" xfId="0" applyAlignment="1">
      <alignment vertical="top" wrapText="1"/>
    </xf>
    <xf numFmtId="0" fontId="0" fillId="0" borderId="0" xfId="0"/>
    <xf numFmtId="0" fontId="1" fillId="0" borderId="0" xfId="0" applyFont="1" applyAlignment="1">
      <alignment horizontal="center"/>
    </xf>
    <xf numFmtId="0" fontId="0" fillId="0" borderId="0" xfId="0" applyAlignment="1">
      <alignment vertical="top"/>
    </xf>
    <xf numFmtId="0" fontId="0" fillId="0" borderId="0" xfId="0" applyAlignment="1">
      <alignment horizontal="left" vertical="center" indent="1"/>
    </xf>
    <xf numFmtId="0" fontId="7" fillId="0" borderId="0" xfId="0" applyFont="1" applyAlignment="1">
      <alignment horizontal="left" vertical="center" indent="1"/>
    </xf>
    <xf numFmtId="0" fontId="5" fillId="0" borderId="0" xfId="0" applyFont="1" applyAlignment="1">
      <alignment vertical="center" wrapText="1"/>
    </xf>
    <xf numFmtId="0" fontId="6" fillId="0" borderId="0" xfId="0" applyFont="1" applyAlignment="1">
      <alignment vertical="center" wrapText="1"/>
    </xf>
    <xf numFmtId="0" fontId="7" fillId="0" borderId="0" xfId="0" applyFont="1" applyAlignment="1">
      <alignment vertical="center" wrapText="1"/>
    </xf>
    <xf numFmtId="0" fontId="0" fillId="0" borderId="0" xfId="0" applyAlignment="1">
      <alignment horizontal="left" vertical="center" wrapText="1"/>
    </xf>
    <xf numFmtId="0" fontId="10" fillId="0" borderId="0" xfId="0" applyFont="1" applyAlignment="1">
      <alignment horizontal="left" vertical="center" wrapText="1"/>
    </xf>
    <xf numFmtId="0" fontId="0" fillId="0" borderId="0" xfId="0" applyFont="1"/>
    <xf numFmtId="0" fontId="11" fillId="0" borderId="0" xfId="0" applyFont="1" applyAlignment="1">
      <alignment horizontal="left" vertical="center" wrapText="1"/>
    </xf>
    <xf numFmtId="0" fontId="12" fillId="0" borderId="0" xfId="0" applyFont="1" applyAlignment="1">
      <alignment wrapText="1"/>
    </xf>
    <xf numFmtId="0" fontId="13" fillId="0" borderId="0" xfId="0" applyFont="1" applyAlignment="1">
      <alignment horizontal="left" vertical="center" wrapText="1"/>
    </xf>
    <xf numFmtId="0" fontId="13" fillId="0" borderId="0" xfId="0" applyFont="1" applyAlignment="1">
      <alignment vertical="center" wrapText="1"/>
    </xf>
    <xf numFmtId="0" fontId="0" fillId="0" borderId="1" xfId="0" applyBorder="1" applyAlignment="1">
      <alignment wrapText="1"/>
    </xf>
    <xf numFmtId="0" fontId="6" fillId="4" borderId="1" xfId="0" applyFont="1" applyFill="1" applyBorder="1" applyAlignment="1">
      <alignment vertical="center"/>
    </xf>
    <xf numFmtId="0" fontId="6" fillId="4" borderId="1" xfId="0" applyFont="1" applyFill="1" applyBorder="1" applyAlignment="1">
      <alignment horizontal="center" vertical="center"/>
    </xf>
    <xf numFmtId="0" fontId="15" fillId="4" borderId="1" xfId="0" applyFont="1" applyFill="1" applyBorder="1" applyAlignment="1">
      <alignment horizontal="left" vertical="center" wrapText="1"/>
    </xf>
    <xf numFmtId="0" fontId="13" fillId="4" borderId="1" xfId="0" applyFont="1" applyFill="1" applyBorder="1" applyAlignment="1">
      <alignment horizontal="center" vertical="center"/>
    </xf>
    <xf numFmtId="0" fontId="13" fillId="4" borderId="1" xfId="0" applyFont="1" applyFill="1" applyBorder="1" applyAlignment="1">
      <alignment horizontal="center" vertical="center" wrapText="1"/>
    </xf>
    <xf numFmtId="0" fontId="7" fillId="4" borderId="1" xfId="0" applyFont="1" applyFill="1" applyBorder="1" applyAlignment="1">
      <alignment vertical="center" wrapText="1"/>
    </xf>
    <xf numFmtId="0" fontId="14" fillId="4" borderId="1" xfId="0" applyFont="1" applyFill="1" applyBorder="1" applyAlignment="1">
      <alignment vertical="center" wrapText="1"/>
    </xf>
    <xf numFmtId="0" fontId="5" fillId="4" borderId="2" xfId="0" applyFont="1" applyFill="1" applyBorder="1" applyAlignment="1">
      <alignment horizontal="left" vertical="center"/>
    </xf>
    <xf numFmtId="0" fontId="5" fillId="4" borderId="7" xfId="0" applyFont="1" applyFill="1" applyBorder="1" applyAlignment="1">
      <alignment horizontal="left" vertical="center"/>
    </xf>
    <xf numFmtId="0" fontId="5" fillId="4" borderId="3" xfId="0" applyFont="1" applyFill="1" applyBorder="1" applyAlignment="1">
      <alignment horizontal="left" vertical="center"/>
    </xf>
    <xf numFmtId="0" fontId="15" fillId="5" borderId="4" xfId="0" applyFont="1" applyFill="1" applyBorder="1" applyAlignment="1">
      <alignment horizontal="left" vertical="center" wrapText="1"/>
    </xf>
    <xf numFmtId="0" fontId="13" fillId="5" borderId="1" xfId="0" applyFont="1" applyFill="1" applyBorder="1" applyAlignment="1">
      <alignment horizontal="center" vertical="center"/>
    </xf>
    <xf numFmtId="0" fontId="13" fillId="5" borderId="1" xfId="0" applyFont="1" applyFill="1" applyBorder="1" applyAlignment="1">
      <alignment horizontal="center" vertical="center" wrapText="1"/>
    </xf>
    <xf numFmtId="0" fontId="15" fillId="5" borderId="6" xfId="0" applyFont="1" applyFill="1" applyBorder="1" applyAlignment="1">
      <alignment horizontal="left" vertical="center" wrapText="1"/>
    </xf>
    <xf numFmtId="0" fontId="7" fillId="5" borderId="1" xfId="0" applyFont="1" applyFill="1" applyBorder="1" applyAlignment="1">
      <alignment vertical="center" wrapText="1"/>
    </xf>
    <xf numFmtId="0" fontId="15" fillId="5" borderId="5" xfId="0" applyFont="1" applyFill="1" applyBorder="1" applyAlignment="1">
      <alignment horizontal="left" vertical="center" wrapText="1"/>
    </xf>
    <xf numFmtId="0" fontId="14" fillId="5" borderId="1" xfId="0" applyFont="1" applyFill="1" applyBorder="1" applyAlignment="1">
      <alignment vertical="center" wrapText="1"/>
    </xf>
    <xf numFmtId="0" fontId="15" fillId="6" borderId="5" xfId="0" applyFont="1" applyFill="1" applyBorder="1" applyAlignment="1">
      <alignment horizontal="left" vertical="center" wrapText="1"/>
    </xf>
    <xf numFmtId="0" fontId="7" fillId="6" borderId="0" xfId="0" applyFont="1" applyFill="1" applyBorder="1" applyAlignment="1">
      <alignment vertical="center" wrapText="1"/>
    </xf>
    <xf numFmtId="0" fontId="14" fillId="6" borderId="0" xfId="0" applyFont="1" applyFill="1" applyBorder="1" applyAlignment="1">
      <alignment vertical="center" wrapText="1"/>
    </xf>
    <xf numFmtId="0" fontId="0" fillId="6" borderId="1" xfId="0" applyFill="1" applyBorder="1"/>
    <xf numFmtId="0" fontId="0" fillId="6" borderId="0" xfId="0" applyFill="1"/>
    <xf numFmtId="0" fontId="6" fillId="7" borderId="1" xfId="0" applyFont="1" applyFill="1" applyBorder="1" applyAlignment="1">
      <alignment horizontal="center" vertical="center"/>
    </xf>
    <xf numFmtId="0" fontId="13" fillId="7" borderId="1" xfId="0" applyFont="1" applyFill="1" applyBorder="1" applyAlignment="1">
      <alignment horizontal="center" vertical="center"/>
    </xf>
    <xf numFmtId="0" fontId="13" fillId="7" borderId="1" xfId="0" applyFont="1" applyFill="1" applyBorder="1" applyAlignment="1">
      <alignment horizontal="center" vertical="center" wrapText="1"/>
    </xf>
    <xf numFmtId="0" fontId="6" fillId="7" borderId="1" xfId="0" applyFont="1" applyFill="1" applyBorder="1" applyAlignment="1">
      <alignment vertical="center"/>
    </xf>
    <xf numFmtId="0" fontId="7" fillId="7" borderId="1" xfId="0" applyFont="1" applyFill="1" applyBorder="1" applyAlignment="1">
      <alignment vertical="center" wrapText="1"/>
    </xf>
    <xf numFmtId="0" fontId="14" fillId="7" borderId="1" xfId="0" applyFont="1" applyFill="1" applyBorder="1" applyAlignment="1">
      <alignment vertical="center" wrapText="1"/>
    </xf>
    <xf numFmtId="0" fontId="15" fillId="7" borderId="8" xfId="0" applyFont="1" applyFill="1" applyBorder="1" applyAlignment="1">
      <alignment horizontal="left" vertical="center" wrapText="1"/>
    </xf>
    <xf numFmtId="0" fontId="15" fillId="7" borderId="9" xfId="0" applyFont="1" applyFill="1" applyBorder="1" applyAlignment="1">
      <alignment horizontal="left" vertical="center" wrapText="1"/>
    </xf>
    <xf numFmtId="0" fontId="15" fillId="7" borderId="10" xfId="0" applyFont="1" applyFill="1" applyBorder="1" applyAlignment="1">
      <alignment horizontal="left" vertical="center" wrapText="1"/>
    </xf>
    <xf numFmtId="0" fontId="5" fillId="7" borderId="2" xfId="0" applyFont="1" applyFill="1" applyBorder="1" applyAlignment="1">
      <alignment horizontal="left" vertical="center"/>
    </xf>
    <xf numFmtId="0" fontId="5" fillId="7" borderId="7" xfId="0" applyFont="1" applyFill="1" applyBorder="1" applyAlignment="1">
      <alignment horizontal="left" vertical="center"/>
    </xf>
    <xf numFmtId="0" fontId="5" fillId="7" borderId="3" xfId="0" applyFont="1" applyFill="1" applyBorder="1" applyAlignment="1">
      <alignment horizontal="left" vertical="center"/>
    </xf>
    <xf numFmtId="0" fontId="5" fillId="0" borderId="2" xfId="0" applyFont="1" applyBorder="1" applyAlignment="1">
      <alignment vertical="center"/>
    </xf>
    <xf numFmtId="0" fontId="0" fillId="6" borderId="4" xfId="0" applyFill="1" applyBorder="1"/>
    <xf numFmtId="0" fontId="0" fillId="0" borderId="4" xfId="0" applyBorder="1"/>
    <xf numFmtId="0" fontId="6" fillId="5" borderId="5" xfId="0" applyFont="1" applyFill="1" applyBorder="1" applyAlignment="1">
      <alignment horizontal="center" vertical="center"/>
    </xf>
    <xf numFmtId="0" fontId="0" fillId="0" borderId="4" xfId="0" applyBorder="1" applyAlignment="1">
      <alignment wrapText="1"/>
    </xf>
    <xf numFmtId="0" fontId="5" fillId="8" borderId="11" xfId="0" applyFont="1" applyFill="1" applyBorder="1" applyAlignment="1">
      <alignment horizontal="left" vertical="center"/>
    </xf>
    <xf numFmtId="0" fontId="5" fillId="8" borderId="12" xfId="0" applyFont="1" applyFill="1" applyBorder="1" applyAlignment="1">
      <alignment horizontal="left" vertical="center"/>
    </xf>
    <xf numFmtId="0" fontId="5" fillId="8" borderId="13" xfId="0" applyFont="1" applyFill="1" applyBorder="1" applyAlignment="1">
      <alignment horizontal="left" vertical="center"/>
    </xf>
    <xf numFmtId="0" fontId="6" fillId="8" borderId="5" xfId="0" applyFont="1" applyFill="1" applyBorder="1" applyAlignment="1">
      <alignment vertical="center"/>
    </xf>
    <xf numFmtId="0" fontId="6" fillId="8" borderId="5" xfId="0" applyFont="1" applyFill="1" applyBorder="1" applyAlignment="1">
      <alignment horizontal="center" vertical="center"/>
    </xf>
    <xf numFmtId="0" fontId="15" fillId="8" borderId="4" xfId="0" applyFont="1" applyFill="1" applyBorder="1" applyAlignment="1">
      <alignment horizontal="left" vertical="center" wrapText="1"/>
    </xf>
    <xf numFmtId="0" fontId="13" fillId="8" borderId="1" xfId="0" applyFont="1" applyFill="1" applyBorder="1" applyAlignment="1">
      <alignment horizontal="center" vertical="center"/>
    </xf>
    <xf numFmtId="0" fontId="13" fillId="8" borderId="1" xfId="0" applyFont="1" applyFill="1" applyBorder="1" applyAlignment="1">
      <alignment horizontal="center" vertical="center" wrapText="1"/>
    </xf>
    <xf numFmtId="0" fontId="15" fillId="8" borderId="6" xfId="0" applyFont="1" applyFill="1" applyBorder="1" applyAlignment="1">
      <alignment horizontal="left" vertical="center" wrapText="1"/>
    </xf>
    <xf numFmtId="0" fontId="7" fillId="8" borderId="1" xfId="0" applyFont="1" applyFill="1" applyBorder="1" applyAlignment="1">
      <alignment vertical="center" wrapText="1"/>
    </xf>
    <xf numFmtId="0" fontId="15" fillId="8" borderId="5" xfId="0" applyFont="1" applyFill="1" applyBorder="1" applyAlignment="1">
      <alignment horizontal="left" vertical="center" wrapText="1"/>
    </xf>
    <xf numFmtId="0" fontId="14" fillId="8" borderId="1" xfId="0" applyFont="1" applyFill="1" applyBorder="1" applyAlignment="1">
      <alignment vertical="center" wrapText="1"/>
    </xf>
    <xf numFmtId="0" fontId="5" fillId="9" borderId="11" xfId="0" applyFont="1" applyFill="1" applyBorder="1" applyAlignment="1">
      <alignment horizontal="left" vertical="center"/>
    </xf>
    <xf numFmtId="0" fontId="5" fillId="9" borderId="12" xfId="0" applyFont="1" applyFill="1" applyBorder="1" applyAlignment="1">
      <alignment horizontal="left" vertical="center"/>
    </xf>
    <xf numFmtId="0" fontId="5" fillId="9" borderId="13" xfId="0" applyFont="1" applyFill="1" applyBorder="1" applyAlignment="1">
      <alignment horizontal="left" vertical="center"/>
    </xf>
    <xf numFmtId="0" fontId="6" fillId="9" borderId="5" xfId="0" applyFont="1" applyFill="1" applyBorder="1" applyAlignment="1">
      <alignment vertical="center"/>
    </xf>
    <xf numFmtId="0" fontId="6" fillId="9" borderId="5" xfId="0" applyFont="1" applyFill="1" applyBorder="1" applyAlignment="1">
      <alignment horizontal="center" vertical="center"/>
    </xf>
    <xf numFmtId="0" fontId="15" fillId="9" borderId="4" xfId="0" applyFont="1" applyFill="1" applyBorder="1" applyAlignment="1">
      <alignment horizontal="left" vertical="center" wrapText="1"/>
    </xf>
    <xf numFmtId="0" fontId="13" fillId="9" borderId="1" xfId="0" applyFont="1" applyFill="1" applyBorder="1" applyAlignment="1">
      <alignment horizontal="center" vertical="center"/>
    </xf>
    <xf numFmtId="0" fontId="13" fillId="9" borderId="1" xfId="0" applyFont="1" applyFill="1" applyBorder="1" applyAlignment="1">
      <alignment horizontal="center" vertical="center" wrapText="1"/>
    </xf>
    <xf numFmtId="0" fontId="15" fillId="9" borderId="6" xfId="0" applyFont="1" applyFill="1" applyBorder="1" applyAlignment="1">
      <alignment horizontal="left" vertical="center" wrapText="1"/>
    </xf>
    <xf numFmtId="0" fontId="7" fillId="9" borderId="1" xfId="0" applyFont="1" applyFill="1" applyBorder="1" applyAlignment="1">
      <alignment vertical="center" wrapText="1"/>
    </xf>
    <xf numFmtId="0" fontId="15" fillId="9" borderId="5" xfId="0" applyFont="1" applyFill="1" applyBorder="1" applyAlignment="1">
      <alignment horizontal="left" vertical="center" wrapText="1"/>
    </xf>
    <xf numFmtId="0" fontId="14" fillId="9" borderId="1" xfId="0" applyFont="1" applyFill="1" applyBorder="1" applyAlignment="1">
      <alignment vertical="center" wrapText="1"/>
    </xf>
    <xf numFmtId="0" fontId="5" fillId="10" borderId="11" xfId="0" applyFont="1" applyFill="1" applyBorder="1" applyAlignment="1">
      <alignment horizontal="left" vertical="center"/>
    </xf>
    <xf numFmtId="0" fontId="5" fillId="10" borderId="12" xfId="0" applyFont="1" applyFill="1" applyBorder="1" applyAlignment="1">
      <alignment horizontal="left" vertical="center"/>
    </xf>
    <xf numFmtId="0" fontId="5" fillId="10" borderId="13" xfId="0" applyFont="1" applyFill="1" applyBorder="1" applyAlignment="1">
      <alignment horizontal="left" vertical="center"/>
    </xf>
    <xf numFmtId="0" fontId="6" fillId="10" borderId="5" xfId="0" applyFont="1" applyFill="1" applyBorder="1" applyAlignment="1">
      <alignment vertical="center"/>
    </xf>
    <xf numFmtId="0" fontId="6" fillId="10" borderId="5" xfId="0" applyFont="1" applyFill="1" applyBorder="1" applyAlignment="1">
      <alignment horizontal="center" vertical="center"/>
    </xf>
    <xf numFmtId="0" fontId="15" fillId="10" borderId="4" xfId="0" applyFont="1" applyFill="1" applyBorder="1" applyAlignment="1">
      <alignment horizontal="left" vertical="center" wrapText="1"/>
    </xf>
    <xf numFmtId="0" fontId="13" fillId="10" borderId="1" xfId="0" applyFont="1" applyFill="1" applyBorder="1" applyAlignment="1">
      <alignment horizontal="center" vertical="center"/>
    </xf>
    <xf numFmtId="0" fontId="13" fillId="10" borderId="1" xfId="0" applyFont="1" applyFill="1" applyBorder="1" applyAlignment="1">
      <alignment horizontal="center" vertical="center" wrapText="1"/>
    </xf>
    <xf numFmtId="0" fontId="15" fillId="10" borderId="6" xfId="0" applyFont="1" applyFill="1" applyBorder="1" applyAlignment="1">
      <alignment horizontal="left" vertical="center" wrapText="1"/>
    </xf>
    <xf numFmtId="0" fontId="7" fillId="10" borderId="1" xfId="0" applyFont="1" applyFill="1" applyBorder="1" applyAlignment="1">
      <alignment vertical="center" wrapText="1"/>
    </xf>
    <xf numFmtId="0" fontId="15" fillId="10" borderId="5" xfId="0" applyFont="1" applyFill="1" applyBorder="1" applyAlignment="1">
      <alignment horizontal="left" vertical="center" wrapText="1"/>
    </xf>
    <xf numFmtId="0" fontId="14" fillId="10" borderId="1" xfId="0" applyFont="1" applyFill="1" applyBorder="1" applyAlignment="1">
      <alignment vertical="center" wrapText="1"/>
    </xf>
    <xf numFmtId="0" fontId="5" fillId="11" borderId="11" xfId="0" applyFont="1" applyFill="1" applyBorder="1" applyAlignment="1">
      <alignment horizontal="left" vertical="center"/>
    </xf>
    <xf numFmtId="0" fontId="5" fillId="11" borderId="12" xfId="0" applyFont="1" applyFill="1" applyBorder="1" applyAlignment="1">
      <alignment horizontal="left" vertical="center"/>
    </xf>
    <xf numFmtId="0" fontId="5" fillId="11" borderId="13" xfId="0" applyFont="1" applyFill="1" applyBorder="1" applyAlignment="1">
      <alignment horizontal="left" vertical="center"/>
    </xf>
    <xf numFmtId="0" fontId="6" fillId="11" borderId="5" xfId="0" applyFont="1" applyFill="1" applyBorder="1" applyAlignment="1">
      <alignment vertical="center"/>
    </xf>
    <xf numFmtId="0" fontId="6" fillId="11" borderId="5" xfId="0" applyFont="1" applyFill="1" applyBorder="1" applyAlignment="1">
      <alignment horizontal="center" vertical="center"/>
    </xf>
    <xf numFmtId="0" fontId="15" fillId="11" borderId="8" xfId="0" applyFont="1" applyFill="1" applyBorder="1" applyAlignment="1">
      <alignment horizontal="left" vertical="center" wrapText="1"/>
    </xf>
    <xf numFmtId="0" fontId="13" fillId="11" borderId="1" xfId="0" applyFont="1" applyFill="1" applyBorder="1" applyAlignment="1">
      <alignment horizontal="center" vertical="center"/>
    </xf>
    <xf numFmtId="0" fontId="13" fillId="11" borderId="1" xfId="0" applyFont="1" applyFill="1" applyBorder="1" applyAlignment="1">
      <alignment horizontal="center" vertical="center" wrapText="1"/>
    </xf>
    <xf numFmtId="0" fontId="15" fillId="11" borderId="9" xfId="0" applyFont="1" applyFill="1" applyBorder="1" applyAlignment="1">
      <alignment horizontal="left" vertical="center" wrapText="1"/>
    </xf>
    <xf numFmtId="0" fontId="7" fillId="11" borderId="1" xfId="0" applyFont="1" applyFill="1" applyBorder="1" applyAlignment="1">
      <alignment vertical="center" wrapText="1"/>
    </xf>
    <xf numFmtId="0" fontId="14" fillId="11" borderId="1" xfId="0" applyFont="1" applyFill="1" applyBorder="1" applyAlignment="1">
      <alignment vertical="center" wrapText="1"/>
    </xf>
    <xf numFmtId="0" fontId="5" fillId="0" borderId="7" xfId="0" applyFont="1" applyBorder="1" applyAlignment="1">
      <alignment vertical="center"/>
    </xf>
    <xf numFmtId="0" fontId="0" fillId="0" borderId="6" xfId="0" applyBorder="1"/>
    <xf numFmtId="0" fontId="6" fillId="5" borderId="5" xfId="0" applyFont="1" applyFill="1" applyBorder="1" applyAlignment="1">
      <alignment vertical="center"/>
    </xf>
    <xf numFmtId="0" fontId="5" fillId="5" borderId="11" xfId="0" applyFont="1" applyFill="1" applyBorder="1" applyAlignment="1">
      <alignment horizontal="left" vertical="center"/>
    </xf>
    <xf numFmtId="0" fontId="5" fillId="5" borderId="12" xfId="0" applyFont="1" applyFill="1" applyBorder="1" applyAlignment="1">
      <alignment horizontal="left" vertical="center"/>
    </xf>
    <xf numFmtId="0" fontId="5" fillId="5" borderId="13" xfId="0" applyFont="1" applyFill="1" applyBorder="1" applyAlignment="1">
      <alignment horizontal="left" vertical="center"/>
    </xf>
    <xf numFmtId="0" fontId="5" fillId="12" borderId="2" xfId="0" applyFont="1" applyFill="1" applyBorder="1" applyAlignment="1">
      <alignment horizontal="left" vertical="center"/>
    </xf>
    <xf numFmtId="0" fontId="5" fillId="12" borderId="7" xfId="0" applyFont="1" applyFill="1" applyBorder="1" applyAlignment="1">
      <alignment horizontal="left" vertical="center"/>
    </xf>
    <xf numFmtId="0" fontId="5" fillId="12" borderId="3" xfId="0" applyFont="1" applyFill="1" applyBorder="1" applyAlignment="1">
      <alignment horizontal="left" vertical="center"/>
    </xf>
    <xf numFmtId="0" fontId="6" fillId="12" borderId="1" xfId="0" applyFont="1" applyFill="1" applyBorder="1" applyAlignment="1">
      <alignment vertical="center"/>
    </xf>
    <xf numFmtId="0" fontId="6" fillId="12" borderId="1" xfId="0" applyFont="1" applyFill="1" applyBorder="1" applyAlignment="1">
      <alignment horizontal="center" vertical="center"/>
    </xf>
    <xf numFmtId="0" fontId="15" fillId="12" borderId="8" xfId="0" applyFont="1" applyFill="1" applyBorder="1" applyAlignment="1">
      <alignment horizontal="left" vertical="center" wrapText="1"/>
    </xf>
    <xf numFmtId="0" fontId="13" fillId="12" borderId="1" xfId="0" applyFont="1" applyFill="1" applyBorder="1" applyAlignment="1">
      <alignment horizontal="center" vertical="center"/>
    </xf>
    <xf numFmtId="0" fontId="13" fillId="12" borderId="1" xfId="0" applyFont="1" applyFill="1" applyBorder="1" applyAlignment="1">
      <alignment horizontal="center" vertical="center" wrapText="1"/>
    </xf>
    <xf numFmtId="0" fontId="15" fillId="12" borderId="9" xfId="0" applyFont="1" applyFill="1" applyBorder="1" applyAlignment="1">
      <alignment horizontal="left" vertical="center" wrapText="1"/>
    </xf>
    <xf numFmtId="0" fontId="7" fillId="12" borderId="1" xfId="0" applyFont="1" applyFill="1" applyBorder="1" applyAlignment="1">
      <alignment vertical="center" wrapText="1"/>
    </xf>
    <xf numFmtId="0" fontId="14" fillId="12" borderId="1" xfId="0" applyFont="1" applyFill="1" applyBorder="1" applyAlignment="1">
      <alignment vertical="center" wrapText="1"/>
    </xf>
  </cellXfs>
  <cellStyles count="1">
    <cellStyle name="Normal" xfId="0" builtinId="0"/>
  </cellStyles>
  <dxfs count="0"/>
  <tableStyles count="0" defaultTableStyle="TableStyleMedium9" defaultPivotStyle="PivotStyleLight16"/>
  <colors>
    <mruColors>
      <color rgb="FFA4C2F2"/>
      <color rgb="FF8BD8FF"/>
      <color rgb="FFF0E1FF"/>
      <color rgb="FFFFFFCC"/>
      <color rgb="FFFEE3D2"/>
      <color rgb="FF9ABBF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title>
      <c:tx>
        <c:rich>
          <a:bodyPr/>
          <a:lstStyle/>
          <a:p>
            <a:pPr>
              <a:defRPr/>
            </a:pPr>
            <a:r>
              <a:rPr lang="en-US"/>
              <a:t>Leadership Archetype Profile</a:t>
            </a:r>
          </a:p>
        </c:rich>
      </c:tx>
      <c:overlay val="1"/>
    </c:title>
    <c:autoTitleDeleted val="0"/>
    <c:plotArea>
      <c:layout/>
      <c:radarChart>
        <c:radarStyle val="marker"/>
        <c:varyColors val="1"/>
        <c:ser>
          <c:idx val="0"/>
          <c:order val="0"/>
          <c:tx>
            <c:strRef>
              <c:f>Dashboard!$B$3</c:f>
              <c:strCache>
                <c:ptCount val="1"/>
                <c:pt idx="0">
                  <c:v>Average Score</c:v>
                </c:pt>
              </c:strCache>
            </c:strRef>
          </c:tx>
          <c:spPr>
            <a:ln>
              <a:prstDash val="solid"/>
            </a:ln>
          </c:spPr>
          <c:marker>
            <c:symbol val="none"/>
          </c:marker>
          <c:cat>
            <c:strRef>
              <c:f>Dashboard!$A$4:$A$11</c:f>
              <c:strCache>
                <c:ptCount val="8"/>
                <c:pt idx="0">
                  <c:v>Visionary</c:v>
                </c:pt>
                <c:pt idx="1">
                  <c:v>Stabilizer</c:v>
                </c:pt>
                <c:pt idx="2">
                  <c:v>Executor</c:v>
                </c:pt>
                <c:pt idx="3">
                  <c:v>Connector</c:v>
                </c:pt>
                <c:pt idx="4">
                  <c:v>Builder</c:v>
                </c:pt>
                <c:pt idx="5">
                  <c:v>Protector</c:v>
                </c:pt>
                <c:pt idx="6">
                  <c:v>Catalyst</c:v>
                </c:pt>
                <c:pt idx="7">
                  <c:v>Emerging Leader</c:v>
                </c:pt>
              </c:strCache>
            </c:strRef>
          </c:cat>
          <c:val>
            <c:numRef>
              <c:f>Dashboard!$B$4:$B$11</c:f>
              <c:numCache>
                <c:formatCode>General</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01A2-4DE3-8E41-78394D378576}"/>
            </c:ext>
          </c:extLst>
        </c:ser>
        <c:dLbls>
          <c:showLegendKey val="0"/>
          <c:showVal val="0"/>
          <c:showCatName val="0"/>
          <c:showSerName val="0"/>
          <c:showPercent val="0"/>
          <c:showBubbleSize val="0"/>
        </c:dLbls>
        <c:axId val="10"/>
        <c:axId val="100"/>
      </c:radarChart>
      <c:catAx>
        <c:axId val="10"/>
        <c:scaling>
          <c:orientation val="minMax"/>
        </c:scaling>
        <c:delete val="1"/>
        <c:axPos val="b"/>
        <c:numFmt formatCode="General" sourceLinked="1"/>
        <c:majorTickMark val="none"/>
        <c:minorTickMark val="none"/>
        <c:tickLblPos val="nextTo"/>
        <c:crossAx val="100"/>
        <c:crosses val="autoZero"/>
        <c:auto val="1"/>
        <c:lblAlgn val="ctr"/>
        <c:lblOffset val="100"/>
        <c:noMultiLvlLbl val="1"/>
      </c:catAx>
      <c:valAx>
        <c:axId val="100"/>
        <c:scaling>
          <c:orientation val="minMax"/>
        </c:scaling>
        <c:delete val="1"/>
        <c:axPos val="l"/>
        <c:majorGridlines/>
        <c:numFmt formatCode="General" sourceLinked="1"/>
        <c:majorTickMark val="none"/>
        <c:minorTickMark val="none"/>
        <c:tickLblPos val="nextTo"/>
        <c:crossAx val="10"/>
        <c:crosses val="autoZero"/>
        <c:crossBetween val="between"/>
      </c:valAx>
    </c:plotArea>
    <c:legend>
      <c:legendPos val="r"/>
      <c:overlay val="0"/>
    </c:legend>
    <c:plotVisOnly val="1"/>
    <c:dispBlanksAs val="gap"/>
    <c:showDLblsOverMax val="1"/>
  </c:chart>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oneCellAnchor>
    <xdr:from>
      <xdr:col>3</xdr:col>
      <xdr:colOff>381000</xdr:colOff>
      <xdr:row>14</xdr:row>
      <xdr:rowOff>44450</xdr:rowOff>
    </xdr:from>
    <xdr:ext cx="5743400" cy="3526250"/>
    <xdr:graphicFrame macro="">
      <xdr:nvGraphicFramePr>
        <xdr:cNvPr id="2" name="Chart 1">
          <a:extLst>
            <a:ext uri="{FF2B5EF4-FFF2-40B4-BE49-F238E27FC236}">
              <a16:creationId xmlns:a16="http://schemas.microsoft.com/office/drawing/2014/main" id="{00000000-0008-0000-02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AB9312-1858-4879-BA1A-D71F6DC38B30}">
  <dimension ref="A1:A23"/>
  <sheetViews>
    <sheetView topLeftCell="A6" workbookViewId="0">
      <selection activeCell="A13" sqref="A13"/>
    </sheetView>
  </sheetViews>
  <sheetFormatPr defaultRowHeight="14.5" x14ac:dyDescent="0.35"/>
  <cols>
    <col min="1" max="1" width="121.90625" style="11" customWidth="1"/>
  </cols>
  <sheetData>
    <row r="1" spans="1:1" ht="30" x14ac:dyDescent="0.35">
      <c r="A1" s="24" t="s">
        <v>120</v>
      </c>
    </row>
    <row r="2" spans="1:1" ht="22.5" x14ac:dyDescent="0.35">
      <c r="A2" s="25" t="s">
        <v>121</v>
      </c>
    </row>
    <row r="3" spans="1:1" ht="22.5" x14ac:dyDescent="0.35">
      <c r="A3" s="25" t="s">
        <v>122</v>
      </c>
    </row>
    <row r="4" spans="1:1" ht="73" customHeight="1" x14ac:dyDescent="0.35">
      <c r="A4" s="26" t="s">
        <v>123</v>
      </c>
    </row>
    <row r="5" spans="1:1" ht="74.5" customHeight="1" x14ac:dyDescent="0.35">
      <c r="A5" s="26" t="s">
        <v>124</v>
      </c>
    </row>
    <row r="6" spans="1:1" s="16" customFormat="1" ht="27.5" customHeight="1" x14ac:dyDescent="0.45">
      <c r="A6" s="33" t="s">
        <v>125</v>
      </c>
    </row>
    <row r="7" spans="1:1" ht="6" customHeight="1" x14ac:dyDescent="0.35">
      <c r="A7" s="27"/>
    </row>
    <row r="8" spans="1:1" s="29" customFormat="1" ht="20.5" customHeight="1" x14ac:dyDescent="0.35">
      <c r="A8" s="30" t="s">
        <v>126</v>
      </c>
    </row>
    <row r="9" spans="1:1" s="29" customFormat="1" ht="20.5" customHeight="1" x14ac:dyDescent="0.35">
      <c r="A9" s="30" t="s">
        <v>127</v>
      </c>
    </row>
    <row r="10" spans="1:1" s="29" customFormat="1" ht="20.5" customHeight="1" x14ac:dyDescent="0.35">
      <c r="A10" s="30" t="s">
        <v>128</v>
      </c>
    </row>
    <row r="11" spans="1:1" s="29" customFormat="1" ht="20.5" customHeight="1" x14ac:dyDescent="0.35">
      <c r="A11" s="30" t="s">
        <v>129</v>
      </c>
    </row>
    <row r="12" spans="1:1" s="29" customFormat="1" ht="29" customHeight="1" x14ac:dyDescent="0.35">
      <c r="A12" s="28"/>
    </row>
    <row r="13" spans="1:1" s="29" customFormat="1" ht="20.5" customHeight="1" x14ac:dyDescent="0.35">
      <c r="A13" s="32" t="s">
        <v>130</v>
      </c>
    </row>
    <row r="14" spans="1:1" ht="4.5" customHeight="1" x14ac:dyDescent="0.35">
      <c r="A14" s="27"/>
    </row>
    <row r="15" spans="1:1" ht="20.5" customHeight="1" x14ac:dyDescent="0.35">
      <c r="A15" s="30" t="s">
        <v>131</v>
      </c>
    </row>
    <row r="16" spans="1:1" ht="20.5" customHeight="1" x14ac:dyDescent="0.35">
      <c r="A16" s="30" t="s">
        <v>132</v>
      </c>
    </row>
    <row r="17" spans="1:1" ht="20.5" customHeight="1" x14ac:dyDescent="0.35">
      <c r="A17" s="30" t="s">
        <v>133</v>
      </c>
    </row>
    <row r="18" spans="1:1" ht="20.5" customHeight="1" x14ac:dyDescent="0.35">
      <c r="A18" s="30" t="s">
        <v>134</v>
      </c>
    </row>
    <row r="19" spans="1:1" ht="20.5" customHeight="1" x14ac:dyDescent="0.35">
      <c r="A19" s="30" t="s">
        <v>135</v>
      </c>
    </row>
    <row r="20" spans="1:1" ht="20.5" customHeight="1" x14ac:dyDescent="0.35">
      <c r="A20" s="30" t="s">
        <v>136</v>
      </c>
    </row>
    <row r="21" spans="1:1" ht="20.5" customHeight="1" x14ac:dyDescent="0.35">
      <c r="A21" s="30" t="s">
        <v>137</v>
      </c>
    </row>
    <row r="22" spans="1:1" ht="20.5" customHeight="1" x14ac:dyDescent="0.35">
      <c r="A22" s="30" t="s">
        <v>138</v>
      </c>
    </row>
    <row r="23" spans="1:1" ht="20.5" customHeight="1" x14ac:dyDescent="0.35">
      <c r="A23" s="31"/>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B310F1-9367-482B-AE4D-A3BC35EA48B0}">
  <dimension ref="A1:A16"/>
  <sheetViews>
    <sheetView workbookViewId="0">
      <selection activeCell="F22" sqref="F22"/>
    </sheetView>
  </sheetViews>
  <sheetFormatPr defaultRowHeight="14.5" x14ac:dyDescent="0.35"/>
  <cols>
    <col min="1" max="16384" width="8.7265625" style="13"/>
  </cols>
  <sheetData>
    <row r="1" spans="1:1" ht="21" x14ac:dyDescent="0.5">
      <c r="A1" s="15" t="s">
        <v>105</v>
      </c>
    </row>
    <row r="3" spans="1:1" x14ac:dyDescent="0.35">
      <c r="A3" s="13" t="s">
        <v>106</v>
      </c>
    </row>
    <row r="4" spans="1:1" x14ac:dyDescent="0.35">
      <c r="A4" s="13" t="s">
        <v>107</v>
      </c>
    </row>
    <row r="5" spans="1:1" x14ac:dyDescent="0.35">
      <c r="A5" s="13" t="s">
        <v>108</v>
      </c>
    </row>
    <row r="6" spans="1:1" x14ac:dyDescent="0.35">
      <c r="A6" s="13" t="s">
        <v>109</v>
      </c>
    </row>
    <row r="7" spans="1:1" x14ac:dyDescent="0.35">
      <c r="A7" s="13" t="s">
        <v>110</v>
      </c>
    </row>
    <row r="9" spans="1:1" x14ac:dyDescent="0.35">
      <c r="A9" s="13" t="s">
        <v>111</v>
      </c>
    </row>
    <row r="10" spans="1:1" x14ac:dyDescent="0.35">
      <c r="A10" s="13" t="s">
        <v>112</v>
      </c>
    </row>
    <row r="11" spans="1:1" x14ac:dyDescent="0.35">
      <c r="A11" s="13" t="s">
        <v>113</v>
      </c>
    </row>
    <row r="12" spans="1:1" x14ac:dyDescent="0.35">
      <c r="A12" s="13" t="s">
        <v>114</v>
      </c>
    </row>
    <row r="13" spans="1:1" x14ac:dyDescent="0.35">
      <c r="A13" s="13" t="s">
        <v>115</v>
      </c>
    </row>
    <row r="14" spans="1:1" x14ac:dyDescent="0.35">
      <c r="A14" s="13" t="s">
        <v>116</v>
      </c>
    </row>
    <row r="15" spans="1:1" x14ac:dyDescent="0.35">
      <c r="A15" s="13" t="s">
        <v>117</v>
      </c>
    </row>
    <row r="16" spans="1:1" x14ac:dyDescent="0.35">
      <c r="A16" s="13" t="s">
        <v>118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57"/>
  <sheetViews>
    <sheetView workbookViewId="0">
      <pane ySplit="1" topLeftCell="A2" activePane="bottomLeft" state="frozen"/>
      <selection pane="bottomLeft" activeCell="C58" sqref="C2:C58"/>
    </sheetView>
  </sheetViews>
  <sheetFormatPr defaultRowHeight="14.5" x14ac:dyDescent="0.35"/>
  <cols>
    <col min="1" max="1" width="22" customWidth="1"/>
    <col min="2" max="2" width="70" customWidth="1"/>
    <col min="3" max="3" width="15" customWidth="1"/>
  </cols>
  <sheetData>
    <row r="1" spans="1:3" x14ac:dyDescent="0.35">
      <c r="A1" s="3" t="s">
        <v>10</v>
      </c>
      <c r="B1" s="3" t="s">
        <v>11</v>
      </c>
      <c r="C1" s="3" t="s">
        <v>12</v>
      </c>
    </row>
    <row r="2" spans="1:3" x14ac:dyDescent="0.35">
      <c r="B2" t="s">
        <v>14</v>
      </c>
    </row>
    <row r="3" spans="1:3" x14ac:dyDescent="0.35">
      <c r="B3" t="s">
        <v>15</v>
      </c>
    </row>
    <row r="4" spans="1:3" x14ac:dyDescent="0.35">
      <c r="B4" t="s">
        <v>16</v>
      </c>
    </row>
    <row r="5" spans="1:3" x14ac:dyDescent="0.35">
      <c r="B5" t="s">
        <v>17</v>
      </c>
    </row>
    <row r="6" spans="1:3" x14ac:dyDescent="0.35">
      <c r="B6" t="s">
        <v>18</v>
      </c>
    </row>
    <row r="7" spans="1:3" x14ac:dyDescent="0.35">
      <c r="B7" t="s">
        <v>19</v>
      </c>
    </row>
    <row r="8" spans="1:3" x14ac:dyDescent="0.35">
      <c r="B8" t="s">
        <v>20</v>
      </c>
    </row>
    <row r="9" spans="1:3" x14ac:dyDescent="0.35">
      <c r="B9" t="s">
        <v>22</v>
      </c>
    </row>
    <row r="10" spans="1:3" x14ac:dyDescent="0.35">
      <c r="B10" t="s">
        <v>23</v>
      </c>
    </row>
    <row r="11" spans="1:3" x14ac:dyDescent="0.35">
      <c r="B11" t="s">
        <v>24</v>
      </c>
    </row>
    <row r="12" spans="1:3" x14ac:dyDescent="0.35">
      <c r="B12" t="s">
        <v>25</v>
      </c>
    </row>
    <row r="13" spans="1:3" x14ac:dyDescent="0.35">
      <c r="B13" t="s">
        <v>26</v>
      </c>
    </row>
    <row r="14" spans="1:3" x14ac:dyDescent="0.35">
      <c r="B14" t="s">
        <v>27</v>
      </c>
    </row>
    <row r="15" spans="1:3" x14ac:dyDescent="0.35">
      <c r="B15" t="s">
        <v>28</v>
      </c>
    </row>
    <row r="16" spans="1:3" x14ac:dyDescent="0.35">
      <c r="B16" t="s">
        <v>30</v>
      </c>
    </row>
    <row r="17" spans="2:2" x14ac:dyDescent="0.35">
      <c r="B17" t="s">
        <v>31</v>
      </c>
    </row>
    <row r="18" spans="2:2" x14ac:dyDescent="0.35">
      <c r="B18" t="s">
        <v>32</v>
      </c>
    </row>
    <row r="19" spans="2:2" x14ac:dyDescent="0.35">
      <c r="B19" t="s">
        <v>33</v>
      </c>
    </row>
    <row r="20" spans="2:2" x14ac:dyDescent="0.35">
      <c r="B20" t="s">
        <v>34</v>
      </c>
    </row>
    <row r="21" spans="2:2" x14ac:dyDescent="0.35">
      <c r="B21" t="s">
        <v>35</v>
      </c>
    </row>
    <row r="22" spans="2:2" x14ac:dyDescent="0.35">
      <c r="B22" t="s">
        <v>36</v>
      </c>
    </row>
    <row r="23" spans="2:2" x14ac:dyDescent="0.35">
      <c r="B23" t="s">
        <v>38</v>
      </c>
    </row>
    <row r="24" spans="2:2" x14ac:dyDescent="0.35">
      <c r="B24" t="s">
        <v>39</v>
      </c>
    </row>
    <row r="25" spans="2:2" x14ac:dyDescent="0.35">
      <c r="B25" t="s">
        <v>40</v>
      </c>
    </row>
    <row r="26" spans="2:2" x14ac:dyDescent="0.35">
      <c r="B26" t="s">
        <v>41</v>
      </c>
    </row>
    <row r="27" spans="2:2" x14ac:dyDescent="0.35">
      <c r="B27" t="s">
        <v>42</v>
      </c>
    </row>
    <row r="28" spans="2:2" x14ac:dyDescent="0.35">
      <c r="B28" t="s">
        <v>43</v>
      </c>
    </row>
    <row r="29" spans="2:2" x14ac:dyDescent="0.35">
      <c r="B29" t="s">
        <v>44</v>
      </c>
    </row>
    <row r="30" spans="2:2" x14ac:dyDescent="0.35">
      <c r="B30" t="s">
        <v>46</v>
      </c>
    </row>
    <row r="31" spans="2:2" x14ac:dyDescent="0.35">
      <c r="B31" t="s">
        <v>47</v>
      </c>
    </row>
    <row r="32" spans="2:2" x14ac:dyDescent="0.35">
      <c r="B32" t="s">
        <v>48</v>
      </c>
    </row>
    <row r="33" spans="2:2" x14ac:dyDescent="0.35">
      <c r="B33" t="s">
        <v>49</v>
      </c>
    </row>
    <row r="34" spans="2:2" x14ac:dyDescent="0.35">
      <c r="B34" t="s">
        <v>50</v>
      </c>
    </row>
    <row r="35" spans="2:2" x14ac:dyDescent="0.35">
      <c r="B35" t="s">
        <v>51</v>
      </c>
    </row>
    <row r="36" spans="2:2" x14ac:dyDescent="0.35">
      <c r="B36" t="s">
        <v>52</v>
      </c>
    </row>
    <row r="37" spans="2:2" x14ac:dyDescent="0.35">
      <c r="B37" t="s">
        <v>54</v>
      </c>
    </row>
    <row r="38" spans="2:2" x14ac:dyDescent="0.35">
      <c r="B38" t="s">
        <v>55</v>
      </c>
    </row>
    <row r="39" spans="2:2" x14ac:dyDescent="0.35">
      <c r="B39" t="s">
        <v>56</v>
      </c>
    </row>
    <row r="40" spans="2:2" x14ac:dyDescent="0.35">
      <c r="B40" t="s">
        <v>57</v>
      </c>
    </row>
    <row r="41" spans="2:2" x14ac:dyDescent="0.35">
      <c r="B41" t="s">
        <v>58</v>
      </c>
    </row>
    <row r="42" spans="2:2" x14ac:dyDescent="0.35">
      <c r="B42" t="s">
        <v>59</v>
      </c>
    </row>
    <row r="43" spans="2:2" x14ac:dyDescent="0.35">
      <c r="B43" t="s">
        <v>60</v>
      </c>
    </row>
    <row r="44" spans="2:2" x14ac:dyDescent="0.35">
      <c r="B44" t="s">
        <v>62</v>
      </c>
    </row>
    <row r="45" spans="2:2" x14ac:dyDescent="0.35">
      <c r="B45" t="s">
        <v>63</v>
      </c>
    </row>
    <row r="46" spans="2:2" x14ac:dyDescent="0.35">
      <c r="B46" t="s">
        <v>64</v>
      </c>
    </row>
    <row r="47" spans="2:2" x14ac:dyDescent="0.35">
      <c r="B47" t="s">
        <v>65</v>
      </c>
    </row>
    <row r="48" spans="2:2" x14ac:dyDescent="0.35">
      <c r="B48" t="s">
        <v>66</v>
      </c>
    </row>
    <row r="49" spans="2:2" x14ac:dyDescent="0.35">
      <c r="B49" t="s">
        <v>67</v>
      </c>
    </row>
    <row r="50" spans="2:2" x14ac:dyDescent="0.35">
      <c r="B50" t="s">
        <v>68</v>
      </c>
    </row>
    <row r="51" spans="2:2" x14ac:dyDescent="0.35">
      <c r="B51" t="s">
        <v>70</v>
      </c>
    </row>
    <row r="52" spans="2:2" x14ac:dyDescent="0.35">
      <c r="B52" t="s">
        <v>71</v>
      </c>
    </row>
    <row r="53" spans="2:2" x14ac:dyDescent="0.35">
      <c r="B53" t="s">
        <v>72</v>
      </c>
    </row>
    <row r="54" spans="2:2" x14ac:dyDescent="0.35">
      <c r="B54" t="s">
        <v>73</v>
      </c>
    </row>
    <row r="55" spans="2:2" x14ac:dyDescent="0.35">
      <c r="B55" t="s">
        <v>74</v>
      </c>
    </row>
    <row r="56" spans="2:2" x14ac:dyDescent="0.35">
      <c r="B56" t="s">
        <v>75</v>
      </c>
    </row>
    <row r="57" spans="2:2" x14ac:dyDescent="0.35">
      <c r="B57" t="s">
        <v>76</v>
      </c>
    </row>
  </sheetData>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12"/>
  <sheetViews>
    <sheetView workbookViewId="0">
      <pane ySplit="1" topLeftCell="A2" activePane="bottomLeft" state="frozen"/>
      <selection pane="bottomLeft" activeCell="H12" sqref="H12"/>
    </sheetView>
  </sheetViews>
  <sheetFormatPr defaultRowHeight="14.5" x14ac:dyDescent="0.35"/>
  <cols>
    <col min="1" max="1" width="25" customWidth="1"/>
    <col min="2" max="2" width="18" customWidth="1"/>
    <col min="3" max="3" width="4" customWidth="1"/>
    <col min="4" max="4" width="24.1796875" customWidth="1"/>
    <col min="8" max="9" width="45" customWidth="1"/>
  </cols>
  <sheetData>
    <row r="1" spans="1:8" ht="23.5" x14ac:dyDescent="0.55000000000000004">
      <c r="A1" s="4" t="s">
        <v>77</v>
      </c>
    </row>
    <row r="3" spans="1:8" ht="17" x14ac:dyDescent="0.4">
      <c r="A3" s="5" t="s">
        <v>10</v>
      </c>
      <c r="B3" s="5" t="s">
        <v>78</v>
      </c>
      <c r="D3" s="2" t="s">
        <v>79</v>
      </c>
      <c r="H3" s="2" t="s">
        <v>80</v>
      </c>
    </row>
    <row r="4" spans="1:8" x14ac:dyDescent="0.35">
      <c r="A4" t="s">
        <v>13</v>
      </c>
      <c r="B4" t="e">
        <f>AVERAGE(Assessment!C2:C8)</f>
        <v>#DIV/0!</v>
      </c>
    </row>
    <row r="5" spans="1:8" x14ac:dyDescent="0.35">
      <c r="A5" t="s">
        <v>21</v>
      </c>
      <c r="B5" t="e">
        <f>AVERAGE(Assessment!C9:C15)</f>
        <v>#DIV/0!</v>
      </c>
      <c r="D5" t="s">
        <v>6</v>
      </c>
      <c r="E5" t="e">
        <f>INDEX(A4:A11,MATCH(MAX(B4:B11),B4:B11,0))</f>
        <v>#DIV/0!</v>
      </c>
      <c r="H5" s="1" t="s">
        <v>81</v>
      </c>
    </row>
    <row r="6" spans="1:8" x14ac:dyDescent="0.35">
      <c r="A6" t="s">
        <v>29</v>
      </c>
      <c r="B6" t="e">
        <f>AVERAGE(Assessment!C16:C22)</f>
        <v>#DIV/0!</v>
      </c>
      <c r="D6" t="s">
        <v>7</v>
      </c>
      <c r="E6" t="e">
        <f>INDEX(A4:A11,MATCH(LARGE(B4:B11,2),B4:B11,0))</f>
        <v>#DIV/0!</v>
      </c>
      <c r="H6" t="e">
        <f>VLOOKUP(E5,NarrativeData!A2:B9,2,FALSE)</f>
        <v>#DIV/0!</v>
      </c>
    </row>
    <row r="7" spans="1:8" x14ac:dyDescent="0.35">
      <c r="A7" t="s">
        <v>37</v>
      </c>
      <c r="B7" t="e">
        <f>AVERAGE(Assessment!C23:C29)</f>
        <v>#DIV/0!</v>
      </c>
      <c r="D7" t="s">
        <v>8</v>
      </c>
      <c r="E7" t="e">
        <f>INDEX(A4:A11,MATCH(MIN(B4:B11),B4:B11,0))</f>
        <v>#DIV/0!</v>
      </c>
    </row>
    <row r="8" spans="1:8" x14ac:dyDescent="0.35">
      <c r="A8" t="s">
        <v>45</v>
      </c>
      <c r="B8" t="e">
        <f>AVERAGE(Assessment!C30:C36)</f>
        <v>#DIV/0!</v>
      </c>
      <c r="H8" s="1" t="s">
        <v>82</v>
      </c>
    </row>
    <row r="9" spans="1:8" x14ac:dyDescent="0.35">
      <c r="A9" t="s">
        <v>53</v>
      </c>
      <c r="B9" t="e">
        <f>AVERAGE(Assessment!C37:C43)</f>
        <v>#DIV/0!</v>
      </c>
      <c r="H9" t="e">
        <f>VLOOKUP(E6,NarrativeData!A2:B9,2,FALSE)</f>
        <v>#DIV/0!</v>
      </c>
    </row>
    <row r="10" spans="1:8" x14ac:dyDescent="0.35">
      <c r="A10" t="s">
        <v>61</v>
      </c>
      <c r="B10" t="e">
        <f>AVERAGE(Assessment!C44:C50)</f>
        <v>#DIV/0!</v>
      </c>
    </row>
    <row r="11" spans="1:8" x14ac:dyDescent="0.35">
      <c r="A11" t="s">
        <v>69</v>
      </c>
      <c r="B11" t="e">
        <f>AVERAGE(Assessment!C51:C57)</f>
        <v>#DIV/0!</v>
      </c>
      <c r="H11" s="1" t="s">
        <v>83</v>
      </c>
    </row>
    <row r="12" spans="1:8" x14ac:dyDescent="0.35">
      <c r="H12" t="e">
        <f>VLOOKUP(E7,NarrativeData!A2:B9,2,FALSE)</f>
        <v>#DIV/0!</v>
      </c>
    </row>
  </sheetData>
  <pageMargins left="0.75" right="0.75" top="1" bottom="1" header="0.5" footer="0.5"/>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32"/>
  <sheetViews>
    <sheetView workbookViewId="0">
      <pane ySplit="1" topLeftCell="A9" activePane="bottomLeft" state="frozen"/>
      <selection pane="bottomLeft" activeCell="A24" sqref="A24:F28"/>
    </sheetView>
  </sheetViews>
  <sheetFormatPr defaultRowHeight="14.5" x14ac:dyDescent="0.35"/>
  <cols>
    <col min="1" max="6" width="22" customWidth="1"/>
  </cols>
  <sheetData>
    <row r="1" spans="1:6" x14ac:dyDescent="0.35">
      <c r="A1" s="20" t="s">
        <v>0</v>
      </c>
      <c r="B1" s="19"/>
      <c r="C1" s="19"/>
      <c r="D1" s="19"/>
      <c r="E1" s="19"/>
      <c r="F1" s="19"/>
    </row>
    <row r="2" spans="1:6" x14ac:dyDescent="0.35">
      <c r="A2" s="19"/>
      <c r="B2" s="19"/>
      <c r="C2" s="19"/>
      <c r="D2" s="19"/>
      <c r="E2" s="19"/>
      <c r="F2" s="19"/>
    </row>
    <row r="4" spans="1:6" x14ac:dyDescent="0.35">
      <c r="A4" s="1" t="s">
        <v>1</v>
      </c>
    </row>
    <row r="5" spans="1:6" x14ac:dyDescent="0.35">
      <c r="A5" s="1" t="s">
        <v>2</v>
      </c>
    </row>
    <row r="6" spans="1:6" x14ac:dyDescent="0.35">
      <c r="A6" s="1" t="s">
        <v>3</v>
      </c>
    </row>
    <row r="7" spans="1:6" x14ac:dyDescent="0.35">
      <c r="A7" s="1" t="s">
        <v>4</v>
      </c>
    </row>
    <row r="10" spans="1:6" ht="17" x14ac:dyDescent="0.4">
      <c r="A10" s="2" t="s">
        <v>5</v>
      </c>
    </row>
    <row r="12" spans="1:6" x14ac:dyDescent="0.35">
      <c r="A12" t="s">
        <v>6</v>
      </c>
      <c r="B12" t="e">
        <f>Dashboard!E5</f>
        <v>#DIV/0!</v>
      </c>
    </row>
    <row r="13" spans="1:6" x14ac:dyDescent="0.35">
      <c r="A13" t="s">
        <v>7</v>
      </c>
      <c r="B13" t="e">
        <f>Dashboard!E6</f>
        <v>#DIV/0!</v>
      </c>
    </row>
    <row r="14" spans="1:6" x14ac:dyDescent="0.35">
      <c r="A14" t="s">
        <v>8</v>
      </c>
      <c r="B14" t="e">
        <f>Dashboard!E7</f>
        <v>#DIV/0!</v>
      </c>
    </row>
    <row r="16" spans="1:6" ht="17" x14ac:dyDescent="0.4">
      <c r="A16" s="2" t="s">
        <v>9</v>
      </c>
    </row>
    <row r="18" spans="1:6" x14ac:dyDescent="0.35">
      <c r="A18" s="18" t="e">
        <f>Dashboard!H6</f>
        <v>#DIV/0!</v>
      </c>
      <c r="B18" s="19"/>
      <c r="C18" s="19"/>
      <c r="D18" s="19"/>
      <c r="E18" s="19"/>
      <c r="F18" s="19"/>
    </row>
    <row r="19" spans="1:6" x14ac:dyDescent="0.35">
      <c r="A19" s="19"/>
      <c r="B19" s="19"/>
      <c r="C19" s="19"/>
      <c r="D19" s="19"/>
      <c r="E19" s="19"/>
      <c r="F19" s="19"/>
    </row>
    <row r="20" spans="1:6" x14ac:dyDescent="0.35">
      <c r="A20" s="19"/>
      <c r="B20" s="19"/>
      <c r="C20" s="19"/>
      <c r="D20" s="19"/>
      <c r="E20" s="19"/>
      <c r="F20" s="19"/>
    </row>
    <row r="21" spans="1:6" x14ac:dyDescent="0.35">
      <c r="A21" s="19"/>
      <c r="B21" s="19"/>
      <c r="C21" s="19"/>
      <c r="D21" s="19"/>
      <c r="E21" s="19"/>
      <c r="F21" s="19"/>
    </row>
    <row r="22" spans="1:6" x14ac:dyDescent="0.35">
      <c r="A22" s="19"/>
      <c r="B22" s="19"/>
      <c r="C22" s="19"/>
      <c r="D22" s="19"/>
      <c r="E22" s="19"/>
      <c r="F22" s="19"/>
    </row>
    <row r="24" spans="1:6" x14ac:dyDescent="0.35">
      <c r="A24" s="18" t="e">
        <f>Dashboard!H9</f>
        <v>#DIV/0!</v>
      </c>
      <c r="B24" s="19"/>
      <c r="C24" s="19"/>
      <c r="D24" s="19"/>
      <c r="E24" s="19"/>
      <c r="F24" s="19"/>
    </row>
    <row r="25" spans="1:6" x14ac:dyDescent="0.35">
      <c r="A25" s="19"/>
      <c r="B25" s="19"/>
      <c r="C25" s="19"/>
      <c r="D25" s="19"/>
      <c r="E25" s="19"/>
      <c r="F25" s="19"/>
    </row>
    <row r="26" spans="1:6" x14ac:dyDescent="0.35">
      <c r="A26" s="19"/>
      <c r="B26" s="19"/>
      <c r="C26" s="19"/>
      <c r="D26" s="19"/>
      <c r="E26" s="19"/>
      <c r="F26" s="19"/>
    </row>
    <row r="27" spans="1:6" x14ac:dyDescent="0.35">
      <c r="A27" s="19"/>
      <c r="B27" s="19"/>
      <c r="C27" s="19"/>
      <c r="D27" s="19"/>
      <c r="E27" s="19"/>
      <c r="F27" s="19"/>
    </row>
    <row r="28" spans="1:6" x14ac:dyDescent="0.35">
      <c r="A28" s="19"/>
      <c r="B28" s="19"/>
      <c r="C28" s="19"/>
      <c r="D28" s="19"/>
      <c r="E28" s="19"/>
      <c r="F28" s="19"/>
    </row>
    <row r="30" spans="1:6" s="16" customFormat="1" ht="18.5" x14ac:dyDescent="0.45">
      <c r="A30" s="16" t="s">
        <v>119</v>
      </c>
    </row>
    <row r="32" spans="1:6" s="17" customFormat="1" ht="58" customHeight="1" x14ac:dyDescent="0.35">
      <c r="A32" s="21" t="e">
        <f>Dashboard!H12</f>
        <v>#DIV/0!</v>
      </c>
      <c r="B32" s="21"/>
      <c r="C32" s="21"/>
      <c r="D32" s="21"/>
      <c r="E32" s="21"/>
      <c r="F32" s="21"/>
    </row>
  </sheetData>
  <mergeCells count="4">
    <mergeCell ref="A18:F22"/>
    <mergeCell ref="A24:F28"/>
    <mergeCell ref="A1:F2"/>
    <mergeCell ref="A32:F32"/>
  </mergeCells>
  <pageMargins left="0.75" right="0.75" top="1" bottom="1" header="0.5" footer="0.5"/>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9C3722-66D2-4825-90E4-FBC766FABBD6}">
  <dimension ref="A1:G27"/>
  <sheetViews>
    <sheetView tabSelected="1" zoomScale="51" workbookViewId="0">
      <selection activeCell="A17" sqref="A17:A20"/>
    </sheetView>
  </sheetViews>
  <sheetFormatPr defaultRowHeight="14.5" x14ac:dyDescent="0.35"/>
  <cols>
    <col min="1" max="1" width="74.7265625" style="6" customWidth="1"/>
    <col min="2" max="2" width="74.7265625" style="14" customWidth="1"/>
    <col min="3" max="3" width="74.7265625" style="11" customWidth="1"/>
    <col min="4" max="4" width="4.7265625" style="6" customWidth="1"/>
    <col min="5" max="5" width="74.7265625" style="6" customWidth="1"/>
    <col min="6" max="6" width="74.7265625" style="14" customWidth="1"/>
    <col min="7" max="7" width="74.7265625" style="11" customWidth="1"/>
    <col min="8" max="16384" width="8.7265625" style="6"/>
  </cols>
  <sheetData>
    <row r="1" spans="1:7" ht="30.5" thickBot="1" x14ac:dyDescent="0.4">
      <c r="A1" s="42" t="s">
        <v>93</v>
      </c>
      <c r="B1" s="43"/>
      <c r="C1" s="44"/>
      <c r="D1" s="69"/>
      <c r="E1" s="74" t="s">
        <v>94</v>
      </c>
      <c r="F1" s="75"/>
      <c r="G1" s="76"/>
    </row>
    <row r="2" spans="1:7" ht="22.5" x14ac:dyDescent="0.35">
      <c r="A2" s="35" t="s">
        <v>95</v>
      </c>
      <c r="B2" s="36" t="s">
        <v>140</v>
      </c>
      <c r="C2" s="36"/>
      <c r="D2" s="8"/>
      <c r="E2" s="77" t="s">
        <v>95</v>
      </c>
      <c r="F2" s="78" t="s">
        <v>140</v>
      </c>
      <c r="G2" s="78"/>
    </row>
    <row r="3" spans="1:7" s="14" customFormat="1" ht="21.5" customHeight="1" x14ac:dyDescent="0.35">
      <c r="A3" s="37" t="s">
        <v>139</v>
      </c>
      <c r="B3" s="38" t="s">
        <v>143</v>
      </c>
      <c r="C3" s="39" t="s">
        <v>145</v>
      </c>
      <c r="D3" s="8"/>
      <c r="E3" s="79" t="s">
        <v>96</v>
      </c>
      <c r="F3" s="80" t="s">
        <v>143</v>
      </c>
      <c r="G3" s="81" t="s">
        <v>145</v>
      </c>
    </row>
    <row r="4" spans="1:7" s="11" customFormat="1" ht="62" customHeight="1" x14ac:dyDescent="0.35">
      <c r="A4" s="37"/>
      <c r="B4" s="40" t="s">
        <v>144</v>
      </c>
      <c r="C4" s="40" t="s">
        <v>146</v>
      </c>
      <c r="D4" s="9"/>
      <c r="E4" s="82"/>
      <c r="F4" s="83" t="s">
        <v>156</v>
      </c>
      <c r="G4" s="83" t="s">
        <v>157</v>
      </c>
    </row>
    <row r="5" spans="1:7" s="11" customFormat="1" ht="21.5" customHeight="1" x14ac:dyDescent="0.35">
      <c r="A5" s="37"/>
      <c r="B5" s="39" t="s">
        <v>141</v>
      </c>
      <c r="C5" s="39" t="s">
        <v>142</v>
      </c>
      <c r="D5" s="9"/>
      <c r="E5" s="82"/>
      <c r="F5" s="81" t="s">
        <v>141</v>
      </c>
      <c r="G5" s="81" t="s">
        <v>142</v>
      </c>
    </row>
    <row r="6" spans="1:7" ht="80.5" customHeight="1" x14ac:dyDescent="0.35">
      <c r="A6" s="37"/>
      <c r="B6" s="40" t="s">
        <v>147</v>
      </c>
      <c r="C6" s="41" t="s">
        <v>160</v>
      </c>
      <c r="D6" s="12"/>
      <c r="E6" s="84"/>
      <c r="F6" s="83" t="s">
        <v>158</v>
      </c>
      <c r="G6" s="85" t="s">
        <v>159</v>
      </c>
    </row>
    <row r="7" spans="1:7" s="14" customFormat="1" ht="15" thickBot="1" x14ac:dyDescent="0.4">
      <c r="A7" s="122"/>
      <c r="B7" s="22"/>
      <c r="C7" s="22"/>
      <c r="D7" s="12"/>
      <c r="E7" s="71"/>
      <c r="F7" s="22"/>
      <c r="G7" s="22"/>
    </row>
    <row r="8" spans="1:7" ht="30.5" thickBot="1" x14ac:dyDescent="0.4">
      <c r="A8" s="124" t="s">
        <v>97</v>
      </c>
      <c r="B8" s="125"/>
      <c r="C8" s="126"/>
      <c r="D8" s="121"/>
      <c r="E8" s="86" t="s">
        <v>98</v>
      </c>
      <c r="F8" s="87"/>
      <c r="G8" s="88"/>
    </row>
    <row r="9" spans="1:7" ht="22.5" x14ac:dyDescent="0.35">
      <c r="A9" s="123" t="s">
        <v>95</v>
      </c>
      <c r="B9" s="72" t="s">
        <v>140</v>
      </c>
      <c r="C9" s="72"/>
      <c r="D9" s="8"/>
      <c r="E9" s="89" t="s">
        <v>95</v>
      </c>
      <c r="F9" s="90" t="s">
        <v>140</v>
      </c>
      <c r="G9" s="90"/>
    </row>
    <row r="10" spans="1:7" s="14" customFormat="1" ht="22.5" x14ac:dyDescent="0.35">
      <c r="A10" s="45" t="s">
        <v>99</v>
      </c>
      <c r="B10" s="46" t="s">
        <v>143</v>
      </c>
      <c r="C10" s="47" t="s">
        <v>145</v>
      </c>
      <c r="D10" s="8"/>
      <c r="E10" s="91" t="s">
        <v>100</v>
      </c>
      <c r="F10" s="92" t="s">
        <v>143</v>
      </c>
      <c r="G10" s="93" t="s">
        <v>145</v>
      </c>
    </row>
    <row r="11" spans="1:7" ht="54" customHeight="1" x14ac:dyDescent="0.35">
      <c r="A11" s="48"/>
      <c r="B11" s="49" t="s">
        <v>148</v>
      </c>
      <c r="C11" s="49" t="s">
        <v>149</v>
      </c>
      <c r="D11" s="10"/>
      <c r="E11" s="94"/>
      <c r="F11" s="95" t="s">
        <v>161</v>
      </c>
      <c r="G11" s="95" t="s">
        <v>162</v>
      </c>
    </row>
    <row r="12" spans="1:7" s="14" customFormat="1" ht="17.5" x14ac:dyDescent="0.35">
      <c r="A12" s="48"/>
      <c r="B12" s="47" t="s">
        <v>141</v>
      </c>
      <c r="C12" s="47" t="s">
        <v>142</v>
      </c>
      <c r="D12" s="10"/>
      <c r="E12" s="94"/>
      <c r="F12" s="93" t="s">
        <v>141</v>
      </c>
      <c r="G12" s="93" t="s">
        <v>142</v>
      </c>
    </row>
    <row r="13" spans="1:7" ht="55.5" customHeight="1" x14ac:dyDescent="0.35">
      <c r="A13" s="50"/>
      <c r="B13" s="49" t="s">
        <v>150</v>
      </c>
      <c r="C13" s="51" t="s">
        <v>151</v>
      </c>
      <c r="D13" s="12"/>
      <c r="E13" s="96"/>
      <c r="F13" s="95" t="s">
        <v>163</v>
      </c>
      <c r="G13" s="97" t="s">
        <v>164</v>
      </c>
    </row>
    <row r="14" spans="1:7" s="56" customFormat="1" ht="15.5" customHeight="1" thickBot="1" x14ac:dyDescent="0.4">
      <c r="A14" s="52"/>
      <c r="B14" s="53"/>
      <c r="C14" s="54"/>
      <c r="D14" s="55"/>
      <c r="E14" s="70"/>
      <c r="F14" s="53"/>
      <c r="G14" s="54"/>
    </row>
    <row r="15" spans="1:7" ht="30.5" thickBot="1" x14ac:dyDescent="0.4">
      <c r="A15" s="66" t="s">
        <v>101</v>
      </c>
      <c r="B15" s="67"/>
      <c r="C15" s="68"/>
      <c r="D15" s="69"/>
      <c r="E15" s="98" t="s">
        <v>102</v>
      </c>
      <c r="F15" s="99"/>
      <c r="G15" s="100"/>
    </row>
    <row r="16" spans="1:7" s="14" customFormat="1" ht="21.5" customHeight="1" x14ac:dyDescent="0.35">
      <c r="A16" s="60" t="s">
        <v>95</v>
      </c>
      <c r="B16" s="57" t="s">
        <v>140</v>
      </c>
      <c r="C16" s="57"/>
      <c r="D16" s="7"/>
      <c r="E16" s="101" t="s">
        <v>95</v>
      </c>
      <c r="F16" s="102" t="s">
        <v>140</v>
      </c>
      <c r="G16" s="102"/>
    </row>
    <row r="17" spans="1:7" ht="23.5" customHeight="1" x14ac:dyDescent="0.35">
      <c r="A17" s="63" t="s">
        <v>176</v>
      </c>
      <c r="B17" s="58" t="s">
        <v>143</v>
      </c>
      <c r="C17" s="59" t="s">
        <v>145</v>
      </c>
      <c r="D17" s="8"/>
      <c r="E17" s="103" t="s">
        <v>175</v>
      </c>
      <c r="F17" s="104" t="s">
        <v>143</v>
      </c>
      <c r="G17" s="105" t="s">
        <v>145</v>
      </c>
    </row>
    <row r="18" spans="1:7" ht="59.5" customHeight="1" x14ac:dyDescent="0.35">
      <c r="A18" s="64"/>
      <c r="B18" s="61" t="s">
        <v>148</v>
      </c>
      <c r="C18" s="61" t="s">
        <v>149</v>
      </c>
      <c r="D18" s="10"/>
      <c r="E18" s="106"/>
      <c r="F18" s="107" t="s">
        <v>165</v>
      </c>
      <c r="G18" s="107" t="s">
        <v>166</v>
      </c>
    </row>
    <row r="19" spans="1:7" s="14" customFormat="1" ht="19.5" customHeight="1" x14ac:dyDescent="0.35">
      <c r="A19" s="64"/>
      <c r="B19" s="59" t="s">
        <v>141</v>
      </c>
      <c r="C19" s="59" t="s">
        <v>142</v>
      </c>
      <c r="D19" s="10"/>
      <c r="E19" s="106"/>
      <c r="F19" s="105" t="s">
        <v>141</v>
      </c>
      <c r="G19" s="105" t="s">
        <v>142</v>
      </c>
    </row>
    <row r="20" spans="1:7" s="14" customFormat="1" ht="60.5" customHeight="1" x14ac:dyDescent="0.35">
      <c r="A20" s="65"/>
      <c r="B20" s="61" t="s">
        <v>150</v>
      </c>
      <c r="C20" s="62" t="s">
        <v>151</v>
      </c>
      <c r="D20" s="10"/>
      <c r="E20" s="108"/>
      <c r="F20" s="107" t="s">
        <v>167</v>
      </c>
      <c r="G20" s="109" t="s">
        <v>168</v>
      </c>
    </row>
    <row r="21" spans="1:7" ht="16" thickBot="1" x14ac:dyDescent="0.4">
      <c r="A21" s="12"/>
      <c r="B21" s="23"/>
      <c r="C21" s="34"/>
      <c r="D21" s="12"/>
      <c r="E21" s="71"/>
      <c r="F21" s="23"/>
      <c r="G21" s="73"/>
    </row>
    <row r="22" spans="1:7" ht="30.5" thickBot="1" x14ac:dyDescent="0.4">
      <c r="A22" s="127" t="s">
        <v>103</v>
      </c>
      <c r="B22" s="128"/>
      <c r="C22" s="129"/>
      <c r="D22" s="69"/>
      <c r="E22" s="110" t="s">
        <v>104</v>
      </c>
      <c r="F22" s="111"/>
      <c r="G22" s="112"/>
    </row>
    <row r="23" spans="1:7" ht="22.5" x14ac:dyDescent="0.35">
      <c r="A23" s="130" t="s">
        <v>95</v>
      </c>
      <c r="B23" s="131" t="s">
        <v>140</v>
      </c>
      <c r="C23" s="131"/>
      <c r="D23" s="8"/>
      <c r="E23" s="113" t="s">
        <v>95</v>
      </c>
      <c r="F23" s="114" t="s">
        <v>140</v>
      </c>
      <c r="G23" s="114"/>
    </row>
    <row r="24" spans="1:7" ht="22" customHeight="1" x14ac:dyDescent="0.35">
      <c r="A24" s="132" t="s">
        <v>174</v>
      </c>
      <c r="B24" s="133" t="s">
        <v>143</v>
      </c>
      <c r="C24" s="134" t="s">
        <v>145</v>
      </c>
      <c r="D24" s="10"/>
      <c r="E24" s="115" t="s">
        <v>173</v>
      </c>
      <c r="F24" s="116" t="s">
        <v>143</v>
      </c>
      <c r="G24" s="117" t="s">
        <v>145</v>
      </c>
    </row>
    <row r="25" spans="1:7" ht="46.5" x14ac:dyDescent="0.35">
      <c r="A25" s="135"/>
      <c r="B25" s="136" t="s">
        <v>152</v>
      </c>
      <c r="C25" s="136" t="s">
        <v>153</v>
      </c>
      <c r="E25" s="118"/>
      <c r="F25" s="119" t="s">
        <v>169</v>
      </c>
      <c r="G25" s="119" t="s">
        <v>170</v>
      </c>
    </row>
    <row r="26" spans="1:7" ht="17.5" customHeight="1" x14ac:dyDescent="0.35">
      <c r="A26" s="135"/>
      <c r="B26" s="134" t="s">
        <v>141</v>
      </c>
      <c r="C26" s="134" t="s">
        <v>142</v>
      </c>
      <c r="E26" s="118"/>
      <c r="F26" s="117" t="s">
        <v>141</v>
      </c>
      <c r="G26" s="117" t="s">
        <v>142</v>
      </c>
    </row>
    <row r="27" spans="1:7" ht="65.5" customHeight="1" x14ac:dyDescent="0.35">
      <c r="A27" s="135"/>
      <c r="B27" s="136" t="s">
        <v>154</v>
      </c>
      <c r="C27" s="137" t="s">
        <v>155</v>
      </c>
      <c r="E27" s="118"/>
      <c r="F27" s="119" t="s">
        <v>171</v>
      </c>
      <c r="G27" s="120" t="s">
        <v>172</v>
      </c>
    </row>
  </sheetData>
  <mergeCells count="24">
    <mergeCell ref="E15:G15"/>
    <mergeCell ref="E8:G8"/>
    <mergeCell ref="E22:G22"/>
    <mergeCell ref="E1:G1"/>
    <mergeCell ref="E3:E6"/>
    <mergeCell ref="E10:E13"/>
    <mergeCell ref="A22:C22"/>
    <mergeCell ref="B23:C23"/>
    <mergeCell ref="A24:A27"/>
    <mergeCell ref="F2:G2"/>
    <mergeCell ref="F9:G9"/>
    <mergeCell ref="F16:G16"/>
    <mergeCell ref="F23:G23"/>
    <mergeCell ref="E24:E27"/>
    <mergeCell ref="E17:E20"/>
    <mergeCell ref="A10:A13"/>
    <mergeCell ref="A8:C8"/>
    <mergeCell ref="B16:C16"/>
    <mergeCell ref="A17:A20"/>
    <mergeCell ref="A15:C15"/>
    <mergeCell ref="B2:C2"/>
    <mergeCell ref="A3:A6"/>
    <mergeCell ref="A1:C1"/>
    <mergeCell ref="B9:C9"/>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9"/>
  <sheetViews>
    <sheetView workbookViewId="0">
      <pane ySplit="1" topLeftCell="A2" activePane="bottomLeft" state="frozen"/>
      <selection pane="bottomLeft"/>
    </sheetView>
  </sheetViews>
  <sheetFormatPr defaultRowHeight="14.5" x14ac:dyDescent="0.35"/>
  <sheetData>
    <row r="1" spans="1:2" x14ac:dyDescent="0.35">
      <c r="A1" t="s">
        <v>10</v>
      </c>
      <c r="B1" t="s">
        <v>84</v>
      </c>
    </row>
    <row r="2" spans="1:2" x14ac:dyDescent="0.35">
      <c r="A2" t="s">
        <v>13</v>
      </c>
      <c r="B2" t="s">
        <v>85</v>
      </c>
    </row>
    <row r="3" spans="1:2" x14ac:dyDescent="0.35">
      <c r="A3" t="s">
        <v>21</v>
      </c>
      <c r="B3" t="s">
        <v>86</v>
      </c>
    </row>
    <row r="4" spans="1:2" x14ac:dyDescent="0.35">
      <c r="A4" t="s">
        <v>29</v>
      </c>
      <c r="B4" t="s">
        <v>87</v>
      </c>
    </row>
    <row r="5" spans="1:2" x14ac:dyDescent="0.35">
      <c r="A5" t="s">
        <v>37</v>
      </c>
      <c r="B5" t="s">
        <v>88</v>
      </c>
    </row>
    <row r="6" spans="1:2" x14ac:dyDescent="0.35">
      <c r="A6" t="s">
        <v>45</v>
      </c>
      <c r="B6" t="s">
        <v>89</v>
      </c>
    </row>
    <row r="7" spans="1:2" x14ac:dyDescent="0.35">
      <c r="A7" t="s">
        <v>53</v>
      </c>
      <c r="B7" t="s">
        <v>90</v>
      </c>
    </row>
    <row r="8" spans="1:2" x14ac:dyDescent="0.35">
      <c r="A8" t="s">
        <v>61</v>
      </c>
      <c r="B8" t="s">
        <v>91</v>
      </c>
    </row>
    <row r="9" spans="1:2" x14ac:dyDescent="0.35">
      <c r="A9" t="s">
        <v>69</v>
      </c>
      <c r="B9" t="s">
        <v>92</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Sheet1</vt:lpstr>
      <vt:lpstr>Instruction</vt:lpstr>
      <vt:lpstr>Assessment</vt:lpstr>
      <vt:lpstr>Dashboard</vt:lpstr>
      <vt:lpstr>Executive Report</vt:lpstr>
      <vt:lpstr>Archetype Definition</vt:lpstr>
      <vt:lpstr>NarrativeData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User</cp:lastModifiedBy>
  <dcterms:created xsi:type="dcterms:W3CDTF">2026-05-18T18:45:59Z</dcterms:created>
  <dcterms:modified xsi:type="dcterms:W3CDTF">2026-07-19T22:12:34Z</dcterms:modified>
</cp:coreProperties>
</file>